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264" activeTab="0"/>
  </bookViews>
  <sheets>
    <sheet name="Formularz cenowy" sheetId="1" r:id="rId1"/>
    <sheet name="jawny" sheetId="2" r:id="rId2"/>
    <sheet name="zastrzezony" sheetId="3" r:id="rId3"/>
  </sheets>
  <definedNames>
    <definedName name="_xlnm.Print_Area" localSheetId="0">'Formularz cenowy'!$A$2:$H$44</definedName>
  </definedNames>
  <calcPr fullCalcOnLoad="1"/>
</workbook>
</file>

<file path=xl/sharedStrings.xml><?xml version="1.0" encoding="utf-8"?>
<sst xmlns="http://schemas.openxmlformats.org/spreadsheetml/2006/main" count="514" uniqueCount="143">
  <si>
    <t>Lp</t>
  </si>
  <si>
    <t xml:space="preserve">Rodzaj Przesyłek </t>
  </si>
  <si>
    <t>Ilość sztuk</t>
  </si>
  <si>
    <t>I</t>
  </si>
  <si>
    <t>Usługi Krajowe</t>
  </si>
  <si>
    <t>I.1</t>
  </si>
  <si>
    <t>Usługi Krajowe zwykłe</t>
  </si>
  <si>
    <t>I.1.1</t>
  </si>
  <si>
    <t>List ekonomiczny (zwykły) gabaryt A</t>
  </si>
  <si>
    <t>do 50g</t>
  </si>
  <si>
    <t>Ponad 50g do 100g</t>
  </si>
  <si>
    <t>ponad 100g do 350g</t>
  </si>
  <si>
    <t>ponad 350g do 500g</t>
  </si>
  <si>
    <t>ponad 500g do 1000g</t>
  </si>
  <si>
    <t>ponad 1000g do 2000g</t>
  </si>
  <si>
    <t>I.1.2</t>
  </si>
  <si>
    <t>list ekonomiczny (zwykły) gabaryt B</t>
  </si>
  <si>
    <t>List ekonomiczny (zwykły) gabaryt B</t>
  </si>
  <si>
    <t>I.1.3</t>
  </si>
  <si>
    <r>
      <t xml:space="preserve">List </t>
    </r>
    <r>
      <rPr>
        <sz val="10"/>
        <color indexed="8"/>
        <rFont val="Arial"/>
        <family val="2"/>
      </rPr>
      <t>priorytetowy</t>
    </r>
    <r>
      <rPr>
        <sz val="10"/>
        <rFont val="Arial"/>
        <family val="2"/>
      </rPr>
      <t xml:space="preserve"> (zwykły) gabaryt A</t>
    </r>
  </si>
  <si>
    <r>
      <t xml:space="preserve">List </t>
    </r>
    <r>
      <rPr>
        <sz val="10"/>
        <color indexed="8"/>
        <rFont val="Arial"/>
        <family val="2"/>
      </rPr>
      <t>priorytetowy</t>
    </r>
    <r>
      <rPr>
        <sz val="10"/>
        <rFont val="Arial"/>
        <family val="2"/>
      </rPr>
      <t xml:space="preserve"> (zwykły) gabaryt B</t>
    </r>
  </si>
  <si>
    <t>I.1.4</t>
  </si>
  <si>
    <t>1</t>
  </si>
  <si>
    <t>2</t>
  </si>
  <si>
    <t>3</t>
  </si>
  <si>
    <t xml:space="preserve">I.2 </t>
  </si>
  <si>
    <t>Usługi Krajowe polecone</t>
  </si>
  <si>
    <t>I.2.1</t>
  </si>
  <si>
    <t>I.2.2</t>
  </si>
  <si>
    <t>I.2.3</t>
  </si>
  <si>
    <t>I.2.4</t>
  </si>
  <si>
    <t>I.3</t>
  </si>
  <si>
    <t>Usługi Krajowe polecone- zwrotne potwierdzenie</t>
  </si>
  <si>
    <t>I.3.1</t>
  </si>
  <si>
    <t>I.3.2</t>
  </si>
  <si>
    <t>I.3.3</t>
  </si>
  <si>
    <t>I.3.4</t>
  </si>
  <si>
    <t>II.</t>
  </si>
  <si>
    <t>Usługi zagraniczne strefa europejska A</t>
  </si>
  <si>
    <t>II.1</t>
  </si>
  <si>
    <t>II.2</t>
  </si>
  <si>
    <t>Usługi zagraniczne strefa B</t>
  </si>
  <si>
    <t>III.2.1</t>
  </si>
  <si>
    <t>II.3</t>
  </si>
  <si>
    <t>Usługi zagraniczne strefa C</t>
  </si>
  <si>
    <t>II.3.1</t>
  </si>
  <si>
    <t>II.4</t>
  </si>
  <si>
    <t>Usługi zagraniczne strefa D</t>
  </si>
  <si>
    <t>II.4.1</t>
  </si>
  <si>
    <t>II.4.2</t>
  </si>
  <si>
    <t>III.</t>
  </si>
  <si>
    <t>III.2</t>
  </si>
  <si>
    <t>Zwroty przesyłek</t>
  </si>
  <si>
    <t xml:space="preserve">Suma </t>
  </si>
  <si>
    <t>Listy rejestrowane traktowane jako przesyłka polecona (ekonomiczne)</t>
  </si>
  <si>
    <t>Listy rejestrowane GABARYT B traktowane jako przesyłka polecona (ekonomiczne)</t>
  </si>
  <si>
    <t>Listy rejestrowane traktowane jako przesyłka polecona (priorytet)</t>
  </si>
  <si>
    <t>Listy rejestrowane traktowane jako przesyłka polecona- zwrotne potwierdzenie odbioru (ekonomiczne)</t>
  </si>
  <si>
    <t>Listy rejestrowane GABARYT B traktowane jako przesyłka polecona- potwierdzenie odbioru (ekonomiczne)</t>
  </si>
  <si>
    <t>Listy rejestrowane traktowane jako przesyłka polecona- zwrotne potwierdzenie odbioru (priorytet)</t>
  </si>
  <si>
    <t>Listy rejestrowane GABARYT B traktowane jako przesyłka polecona-zwrotne potwierdzenie odbioru  (priorytet)</t>
  </si>
  <si>
    <t>Waga</t>
  </si>
  <si>
    <t>Listy nierejestrowane traktowane jako przesyłka zwykła (ekonomiczne)</t>
  </si>
  <si>
    <t>Listy nierejestrowane GABARYT B traktowane jako przesyłka  zwykła (ekonomiczne)</t>
  </si>
  <si>
    <t>Listy nierejestrowane traktowane jako przesyłka zwykła (priorytet)</t>
  </si>
  <si>
    <t>Listy nierejestrowane GABARYT B traktowane jako przesyłka  zwykła (priorytet)</t>
  </si>
  <si>
    <t>List ekonomiczny ( gabaryt A</t>
  </si>
  <si>
    <t>List ekonomiczny  gabaryt A</t>
  </si>
  <si>
    <t>List ekonomiczny gabaryt A</t>
  </si>
  <si>
    <t>list ekonomiczny gabaryt B</t>
  </si>
  <si>
    <t>List ekonomiczny gabaryt B</t>
  </si>
  <si>
    <r>
      <t>List priorytetowy</t>
    </r>
    <r>
      <rPr>
        <sz val="10"/>
        <rFont val="Arial"/>
        <family val="2"/>
      </rPr>
      <t xml:space="preserve"> gabaryt A</t>
    </r>
  </si>
  <si>
    <t>List priorytetowy gabaryt A</t>
  </si>
  <si>
    <t>List priorytetowy gabaryt B</t>
  </si>
  <si>
    <t>Listy rejestrowane GABARYT B traktowane jako przesyłka polecona (priorytet)</t>
  </si>
  <si>
    <t>list ekonomiczny  gabaryt B</t>
  </si>
  <si>
    <r>
      <t>List</t>
    </r>
    <r>
      <rPr>
        <sz val="10"/>
        <color indexed="8"/>
        <rFont val="Arial"/>
        <family val="2"/>
      </rPr>
      <t xml:space="preserve"> priorytetowy</t>
    </r>
    <r>
      <rPr>
        <sz val="10"/>
        <rFont val="Arial"/>
        <family val="2"/>
      </rPr>
      <t xml:space="preserve"> gabaryt A</t>
    </r>
  </si>
  <si>
    <r>
      <t xml:space="preserve">List </t>
    </r>
    <r>
      <rPr>
        <sz val="10"/>
        <color indexed="8"/>
        <rFont val="Arial"/>
        <family val="2"/>
      </rPr>
      <t>priorytetowy</t>
    </r>
    <r>
      <rPr>
        <sz val="10"/>
        <rFont val="Arial"/>
        <family val="2"/>
      </rPr>
      <t xml:space="preserve"> gabaryt B</t>
    </r>
  </si>
  <si>
    <r>
      <t xml:space="preserve">List </t>
    </r>
    <r>
      <rPr>
        <sz val="10"/>
        <color indexed="8"/>
        <rFont val="Arial"/>
        <family val="2"/>
      </rPr>
      <t>priorytetowy</t>
    </r>
    <r>
      <rPr>
        <sz val="10"/>
        <rFont val="Arial"/>
        <family val="2"/>
      </rPr>
      <t xml:space="preserve"> (zwykły) gabaryt  A</t>
    </r>
  </si>
  <si>
    <t xml:space="preserve">List ekonomiczny  </t>
  </si>
  <si>
    <t xml:space="preserve">List ekonomiczny </t>
  </si>
  <si>
    <t>List ekonomiczny</t>
  </si>
  <si>
    <t>II.1.1</t>
  </si>
  <si>
    <t>III.1</t>
  </si>
  <si>
    <t>do 350g</t>
  </si>
  <si>
    <t>ponad 350g do 1000g</t>
  </si>
  <si>
    <t>Zwroty przesyłek poleconych gabaryt A do 350 gram</t>
  </si>
  <si>
    <t>Zwroty przesyłek poleconych za potwierdzeniem  gabaryt A do 350 gram</t>
  </si>
  <si>
    <t>IV.</t>
  </si>
  <si>
    <t>IV.1</t>
  </si>
  <si>
    <t xml:space="preserve">Paczka ekonomiczna </t>
  </si>
  <si>
    <t>ponad 2 kg do 5 kg</t>
  </si>
  <si>
    <t>IV.2</t>
  </si>
  <si>
    <t>ponad 5 kg do 10 kg</t>
  </si>
  <si>
    <t>Usługi zagraniczne - polecony, piorytet</t>
  </si>
  <si>
    <t>Listy rejestrowane traktowane jako przesyłka polecona piorytetowa</t>
  </si>
  <si>
    <t>Listy rejestrowane traktowane jako przesyłka polecona- zwrotne potwierdzenie odbioru piorytetowe (sterfa A,B,C, i D)</t>
  </si>
  <si>
    <t>Paczka gabaryt B zwrotne potwierdzenie odbioru ekonomiczne</t>
  </si>
  <si>
    <t>V.</t>
  </si>
  <si>
    <t>Odbiór korespondencji do wysyłki z siedziby Zamawiajacego</t>
  </si>
  <si>
    <t>Cena jednostkowa za 1 szt. netto/PLN</t>
  </si>
  <si>
    <t>Wartość netto/PLN (4x5)</t>
  </si>
  <si>
    <t>Podatek VAT</t>
  </si>
  <si>
    <t>V.1</t>
  </si>
  <si>
    <t>Usługa roczna</t>
  </si>
  <si>
    <t>Wartość brutto/PLN (6+7)</t>
  </si>
  <si>
    <t>tajemnica przedsiębiorstwa</t>
  </si>
  <si>
    <t>część jawna</t>
  </si>
  <si>
    <t xml:space="preserve">Załącznik Nr 6                     Formularz cenowy dla oferentów do wypełnienia        CZĘŚĆ ZASTRZEŻONA                                                                   </t>
  </si>
  <si>
    <t xml:space="preserve">Załącznik Nr 6                     Formularz cenowy dla oferentów do wypełnienia   - CZĘŚĆ JAWNA                                                                        </t>
  </si>
  <si>
    <t>List ekonomiczny (zwykły) Format S</t>
  </si>
  <si>
    <t>do 500g</t>
  </si>
  <si>
    <t>List ekonomiczny (zwykły) Format M</t>
  </si>
  <si>
    <t>do 1000 g</t>
  </si>
  <si>
    <t>List ekonomiczny (zwykły) Format L</t>
  </si>
  <si>
    <t>do 2000g</t>
  </si>
  <si>
    <r>
      <t xml:space="preserve">List </t>
    </r>
    <r>
      <rPr>
        <sz val="10"/>
        <color indexed="8"/>
        <rFont val="Arial"/>
        <family val="2"/>
      </rPr>
      <t>priorytetowy</t>
    </r>
    <r>
      <rPr>
        <sz val="10"/>
        <rFont val="Arial"/>
        <family val="2"/>
      </rPr>
      <t xml:space="preserve"> (zwykły) Format S</t>
    </r>
  </si>
  <si>
    <r>
      <t xml:space="preserve">List </t>
    </r>
    <r>
      <rPr>
        <sz val="10"/>
        <color indexed="8"/>
        <rFont val="Arial"/>
        <family val="2"/>
      </rPr>
      <t>priorytetowy</t>
    </r>
    <r>
      <rPr>
        <sz val="10"/>
        <rFont val="Arial"/>
        <family val="2"/>
      </rPr>
      <t xml:space="preserve"> (zwykły) Format M</t>
    </r>
  </si>
  <si>
    <t xml:space="preserve"> do 1000g</t>
  </si>
  <si>
    <r>
      <t xml:space="preserve">List </t>
    </r>
    <r>
      <rPr>
        <sz val="10"/>
        <color indexed="8"/>
        <rFont val="Arial"/>
        <family val="2"/>
      </rPr>
      <t>priorytetowy</t>
    </r>
    <r>
      <rPr>
        <sz val="10"/>
        <rFont val="Arial"/>
        <family val="2"/>
      </rPr>
      <t xml:space="preserve"> (zwykły) Format L</t>
    </r>
  </si>
  <si>
    <t>List ekonomiczny Format S</t>
  </si>
  <si>
    <t>do 500 g</t>
  </si>
  <si>
    <t>List ekonomiczny Format M</t>
  </si>
  <si>
    <t xml:space="preserve"> do 2000g</t>
  </si>
  <si>
    <r>
      <t>List priorytetowy</t>
    </r>
    <r>
      <rPr>
        <sz val="10"/>
        <rFont val="Arial"/>
        <family val="2"/>
      </rPr>
      <t xml:space="preserve"> Format S</t>
    </r>
  </si>
  <si>
    <t>List ekonomiczny Format L</t>
  </si>
  <si>
    <t>List priorytetowy Format M</t>
  </si>
  <si>
    <t>List priorytetowy Format L</t>
  </si>
  <si>
    <t>Usługi Krajowe polecone nadane ze zwrotnym potwierdzeniem odbioru</t>
  </si>
  <si>
    <t>Listy rejestrowane traktowane jako przesyłka polecona ze zwrotnym potwierdzeniem odbioru (ekonomiczne)</t>
  </si>
  <si>
    <t>List ekonomiczny  Format M</t>
  </si>
  <si>
    <t>do 1000g</t>
  </si>
  <si>
    <t>Listy rejestrowane traktowane jako przesyłka polecona ze zwrotnym potwierdzeniem odbioru (ekonomiczna) w wersji elektronicznej (EPO)</t>
  </si>
  <si>
    <t>list ekonomiczny  Format S</t>
  </si>
  <si>
    <t>Listy rejestrowane traktowane jako przesyłka polecona ze zwrotnym potwierdzeniem odbioru (priorytet)</t>
  </si>
  <si>
    <r>
      <t>List</t>
    </r>
    <r>
      <rPr>
        <sz val="10"/>
        <color indexed="8"/>
        <rFont val="Arial"/>
        <family val="2"/>
      </rPr>
      <t xml:space="preserve"> priorytetowy</t>
    </r>
    <r>
      <rPr>
        <sz val="10"/>
        <rFont val="Arial"/>
        <family val="2"/>
      </rPr>
      <t xml:space="preserve"> Format S</t>
    </r>
  </si>
  <si>
    <r>
      <t>List</t>
    </r>
    <r>
      <rPr>
        <sz val="10"/>
        <color indexed="8"/>
        <rFont val="Arial"/>
        <family val="2"/>
      </rPr>
      <t xml:space="preserve"> priorytetowy</t>
    </r>
    <r>
      <rPr>
        <sz val="10"/>
        <rFont val="Arial"/>
        <family val="2"/>
      </rPr>
      <t xml:space="preserve"> Format M</t>
    </r>
  </si>
  <si>
    <r>
      <t>List</t>
    </r>
    <r>
      <rPr>
        <sz val="10"/>
        <color indexed="8"/>
        <rFont val="Arial"/>
        <family val="2"/>
      </rPr>
      <t xml:space="preserve"> priorytetowy</t>
    </r>
    <r>
      <rPr>
        <sz val="10"/>
        <rFont val="Arial"/>
        <family val="2"/>
      </rPr>
      <t xml:space="preserve"> Format L</t>
    </r>
  </si>
  <si>
    <t>Zwroty przesyłek poleconych ekonomicznych Format S do 500 gram</t>
  </si>
  <si>
    <t>Zwroty przesyłek poleconych ekonomicznych za potwierdzeniem odbioru wysłanych w wersji papierowej Format S do 500 gram</t>
  </si>
  <si>
    <t>Zwroty przesyłek poleconych priorytetowych za potwierdzeniem odbioru wysłanych w wersji papierowej Format S do 500 gram</t>
  </si>
  <si>
    <t>Zwroty przesyłek poleconych priorytetowych  Format S do 500 gram</t>
  </si>
  <si>
    <t xml:space="preserve">              Formularz cenowy dla zamówienia "Świadczenie usług pocztowych dla Związku Międzygminnego EKO-SIÓDEMKA w Krotoszynie"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</si>
</sst>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2" fillId="0" borderId="11" xfId="0" applyNumberFormat="1" applyFont="1" applyFill="1" applyBorder="1" applyAlignment="1">
      <alignment wrapText="1"/>
    </xf>
    <xf numFmtId="2" fontId="0" fillId="0" borderId="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24" borderId="12" xfId="0" applyNumberFormat="1" applyFont="1" applyFill="1" applyBorder="1" applyAlignment="1">
      <alignment horizontal="center" wrapText="1"/>
    </xf>
    <xf numFmtId="0" fontId="0" fillId="24" borderId="10" xfId="0" applyNumberFormat="1" applyFon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0" fontId="0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24" borderId="12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44" fontId="0" fillId="0" borderId="10" xfId="60" applyFont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2" fontId="0" fillId="0" borderId="0" xfId="0" applyNumberFormat="1" applyFont="1" applyBorder="1" applyAlignment="1">
      <alignment horizontal="center"/>
    </xf>
    <xf numFmtId="0" fontId="2" fillId="25" borderId="10" xfId="0" applyFont="1" applyFill="1" applyBorder="1" applyAlignment="1">
      <alignment/>
    </xf>
    <xf numFmtId="49" fontId="2" fillId="25" borderId="10" xfId="0" applyNumberFormat="1" applyFont="1" applyFill="1" applyBorder="1" applyAlignment="1">
      <alignment wrapText="1"/>
    </xf>
    <xf numFmtId="49" fontId="2" fillId="25" borderId="12" xfId="0" applyNumberFormat="1" applyFont="1" applyFill="1" applyBorder="1" applyAlignment="1">
      <alignment horizontal="left" wrapText="1"/>
    </xf>
    <xf numFmtId="49" fontId="2" fillId="25" borderId="10" xfId="0" applyNumberFormat="1" applyFont="1" applyFill="1" applyBorder="1" applyAlignment="1">
      <alignment/>
    </xf>
    <xf numFmtId="49" fontId="2" fillId="26" borderId="10" xfId="0" applyNumberFormat="1" applyFont="1" applyFill="1" applyBorder="1" applyAlignment="1">
      <alignment wrapText="1"/>
    </xf>
    <xf numFmtId="49" fontId="2" fillId="25" borderId="10" xfId="0" applyNumberFormat="1" applyFont="1" applyFill="1" applyBorder="1" applyAlignment="1">
      <alignment horizontal="left" wrapText="1"/>
    </xf>
    <xf numFmtId="44" fontId="2" fillId="25" borderId="14" xfId="60" applyFont="1" applyFill="1" applyBorder="1" applyAlignment="1">
      <alignment horizontal="left" wrapText="1"/>
    </xf>
    <xf numFmtId="49" fontId="2" fillId="25" borderId="10" xfId="0" applyNumberFormat="1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wrapText="1"/>
    </xf>
    <xf numFmtId="44" fontId="2" fillId="26" borderId="14" xfId="60" applyFont="1" applyFill="1" applyBorder="1" applyAlignment="1">
      <alignment horizontal="left" wrapText="1"/>
    </xf>
    <xf numFmtId="49" fontId="2" fillId="25" borderId="13" xfId="0" applyNumberFormat="1" applyFont="1" applyFill="1" applyBorder="1" applyAlignment="1">
      <alignment wrapText="1"/>
    </xf>
    <xf numFmtId="49" fontId="2" fillId="25" borderId="14" xfId="0" applyNumberFormat="1" applyFont="1" applyFill="1" applyBorder="1" applyAlignment="1">
      <alignment horizontal="left" vertical="center" wrapText="1"/>
    </xf>
    <xf numFmtId="49" fontId="2" fillId="25" borderId="15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/>
    </xf>
    <xf numFmtId="44" fontId="2" fillId="22" borderId="10" xfId="60" applyFont="1" applyFill="1" applyBorder="1" applyAlignment="1">
      <alignment horizontal="center"/>
    </xf>
    <xf numFmtId="49" fontId="2" fillId="27" borderId="10" xfId="0" applyNumberFormat="1" applyFont="1" applyFill="1" applyBorder="1" applyAlignment="1">
      <alignment/>
    </xf>
    <xf numFmtId="49" fontId="2" fillId="27" borderId="13" xfId="0" applyNumberFormat="1" applyFont="1" applyFill="1" applyBorder="1" applyAlignment="1">
      <alignment wrapText="1"/>
    </xf>
    <xf numFmtId="0" fontId="2" fillId="27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center" wrapText="1"/>
    </xf>
    <xf numFmtId="49" fontId="2" fillId="7" borderId="10" xfId="0" applyNumberFormat="1" applyFont="1" applyFill="1" applyBorder="1" applyAlignment="1">
      <alignment wrapText="1"/>
    </xf>
    <xf numFmtId="44" fontId="2" fillId="7" borderId="14" xfId="60" applyFont="1" applyFill="1" applyBorder="1" applyAlignment="1">
      <alignment horizontal="left" wrapText="1"/>
    </xf>
    <xf numFmtId="49" fontId="2" fillId="27" borderId="10" xfId="0" applyNumberFormat="1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wrapText="1"/>
    </xf>
    <xf numFmtId="49" fontId="2" fillId="27" borderId="10" xfId="0" applyNumberFormat="1" applyFont="1" applyFill="1" applyBorder="1" applyAlignment="1">
      <alignment wrapText="1"/>
    </xf>
    <xf numFmtId="49" fontId="2" fillId="27" borderId="10" xfId="0" applyNumberFormat="1" applyFont="1" applyFill="1" applyBorder="1" applyAlignment="1">
      <alignment horizontal="left" wrapText="1"/>
    </xf>
    <xf numFmtId="49" fontId="2" fillId="27" borderId="12" xfId="0" applyNumberFormat="1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center"/>
    </xf>
    <xf numFmtId="0" fontId="0" fillId="28" borderId="10" xfId="0" applyNumberFormat="1" applyFont="1" applyFill="1" applyBorder="1" applyAlignment="1">
      <alignment horizontal="center"/>
    </xf>
    <xf numFmtId="8" fontId="0" fillId="0" borderId="10" xfId="60" applyNumberFormat="1" applyFont="1" applyBorder="1" applyAlignment="1">
      <alignment horizontal="right"/>
    </xf>
    <xf numFmtId="8" fontId="0" fillId="0" borderId="10" xfId="60" applyNumberFormat="1" applyFont="1" applyBorder="1" applyAlignment="1">
      <alignment horizontal="center"/>
    </xf>
    <xf numFmtId="8" fontId="2" fillId="7" borderId="10" xfId="6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4" fontId="0" fillId="15" borderId="10" xfId="60" applyFont="1" applyFill="1" applyBorder="1" applyAlignment="1">
      <alignment horizontal="center"/>
    </xf>
    <xf numFmtId="49" fontId="2" fillId="29" borderId="13" xfId="0" applyNumberFormat="1" applyFont="1" applyFill="1" applyBorder="1" applyAlignment="1">
      <alignment wrapText="1"/>
    </xf>
    <xf numFmtId="8" fontId="2" fillId="7" borderId="10" xfId="60" applyNumberFormat="1" applyFont="1" applyFill="1" applyBorder="1" applyAlignment="1">
      <alignment horizontal="center" vertical="center"/>
    </xf>
    <xf numFmtId="49" fontId="2" fillId="29" borderId="14" xfId="0" applyNumberFormat="1" applyFont="1" applyFill="1" applyBorder="1" applyAlignment="1">
      <alignment wrapText="1"/>
    </xf>
    <xf numFmtId="0" fontId="2" fillId="29" borderId="1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9" fontId="2" fillId="27" borderId="13" xfId="0" applyNumberFormat="1" applyFont="1" applyFill="1" applyBorder="1" applyAlignment="1">
      <alignment wrapText="1"/>
    </xf>
    <xf numFmtId="49" fontId="2" fillId="25" borderId="10" xfId="0" applyNumberFormat="1" applyFont="1" applyFill="1" applyBorder="1" applyAlignment="1">
      <alignment horizontal="left" wrapText="1"/>
    </xf>
    <xf numFmtId="0" fontId="2" fillId="7" borderId="10" xfId="0" applyFont="1" applyFill="1" applyBorder="1" applyAlignment="1">
      <alignment horizontal="center" vertical="center"/>
    </xf>
    <xf numFmtId="49" fontId="2" fillId="27" borderId="10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4" fontId="2" fillId="7" borderId="13" xfId="60" applyFont="1" applyFill="1" applyBorder="1" applyAlignment="1">
      <alignment horizontal="left" wrapText="1"/>
    </xf>
    <xf numFmtId="44" fontId="2" fillId="7" borderId="17" xfId="60" applyFont="1" applyFill="1" applyBorder="1" applyAlignment="1">
      <alignment horizontal="left" wrapText="1"/>
    </xf>
    <xf numFmtId="44" fontId="2" fillId="7" borderId="14" xfId="60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27" borderId="10" xfId="0" applyNumberFormat="1" applyFont="1" applyFill="1" applyBorder="1" applyAlignment="1">
      <alignment wrapText="1"/>
    </xf>
    <xf numFmtId="0" fontId="2" fillId="27" borderId="10" xfId="0" applyFont="1" applyFill="1" applyBorder="1" applyAlignment="1">
      <alignment/>
    </xf>
    <xf numFmtId="49" fontId="2" fillId="27" borderId="10" xfId="0" applyNumberFormat="1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wrapText="1"/>
    </xf>
    <xf numFmtId="49" fontId="2" fillId="29" borderId="10" xfId="0" applyNumberFormat="1" applyFont="1" applyFill="1" applyBorder="1" applyAlignment="1">
      <alignment/>
    </xf>
    <xf numFmtId="49" fontId="2" fillId="29" borderId="13" xfId="0" applyNumberFormat="1" applyFont="1" applyFill="1" applyBorder="1" applyAlignment="1">
      <alignment wrapText="1"/>
    </xf>
    <xf numFmtId="49" fontId="2" fillId="29" borderId="17" xfId="0" applyNumberFormat="1" applyFont="1" applyFill="1" applyBorder="1" applyAlignment="1">
      <alignment wrapText="1"/>
    </xf>
    <xf numFmtId="44" fontId="0" fillId="0" borderId="13" xfId="60" applyFont="1" applyBorder="1" applyAlignment="1">
      <alignment horizontal="center"/>
    </xf>
    <xf numFmtId="44" fontId="0" fillId="0" borderId="17" xfId="60" applyFont="1" applyBorder="1" applyAlignment="1">
      <alignment horizontal="center"/>
    </xf>
    <xf numFmtId="44" fontId="0" fillId="0" borderId="14" xfId="60" applyFont="1" applyBorder="1" applyAlignment="1">
      <alignment horizontal="center"/>
    </xf>
    <xf numFmtId="49" fontId="2" fillId="25" borderId="10" xfId="0" applyNumberFormat="1" applyFont="1" applyFill="1" applyBorder="1" applyAlignment="1">
      <alignment/>
    </xf>
    <xf numFmtId="0" fontId="2" fillId="25" borderId="13" xfId="0" applyFont="1" applyFill="1" applyBorder="1" applyAlignment="1">
      <alignment horizontal="left" wrapText="1"/>
    </xf>
    <xf numFmtId="0" fontId="2" fillId="25" borderId="17" xfId="0" applyFont="1" applyFill="1" applyBorder="1" applyAlignment="1">
      <alignment horizontal="left" wrapText="1"/>
    </xf>
    <xf numFmtId="0" fontId="2" fillId="25" borderId="14" xfId="0" applyFont="1" applyFill="1" applyBorder="1" applyAlignment="1">
      <alignment horizontal="left" wrapText="1"/>
    </xf>
    <xf numFmtId="0" fontId="2" fillId="25" borderId="10" xfId="0" applyFont="1" applyFill="1" applyBorder="1" applyAlignment="1">
      <alignment wrapText="1"/>
    </xf>
    <xf numFmtId="49" fontId="2" fillId="25" borderId="15" xfId="0" applyNumberFormat="1" applyFont="1" applyFill="1" applyBorder="1" applyAlignment="1">
      <alignment wrapText="1"/>
    </xf>
    <xf numFmtId="49" fontId="2" fillId="25" borderId="10" xfId="0" applyNumberFormat="1" applyFont="1" applyFill="1" applyBorder="1" applyAlignment="1">
      <alignment wrapText="1"/>
    </xf>
    <xf numFmtId="49" fontId="2" fillId="25" borderId="13" xfId="0" applyNumberFormat="1" applyFont="1" applyFill="1" applyBorder="1" applyAlignment="1">
      <alignment horizontal="left" vertical="center" wrapText="1"/>
    </xf>
    <xf numFmtId="49" fontId="2" fillId="25" borderId="17" xfId="0" applyNumberFormat="1" applyFont="1" applyFill="1" applyBorder="1" applyAlignment="1">
      <alignment horizontal="left" vertical="center" wrapText="1"/>
    </xf>
    <xf numFmtId="49" fontId="2" fillId="25" borderId="14" xfId="0" applyNumberFormat="1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/>
    </xf>
    <xf numFmtId="0" fontId="2" fillId="22" borderId="10" xfId="0" applyFont="1" applyFill="1" applyBorder="1" applyAlignment="1">
      <alignment horizontal="center"/>
    </xf>
    <xf numFmtId="44" fontId="2" fillId="26" borderId="13" xfId="60" applyFont="1" applyFill="1" applyBorder="1" applyAlignment="1">
      <alignment horizontal="left" wrapText="1"/>
    </xf>
    <xf numFmtId="44" fontId="2" fillId="26" borderId="17" xfId="60" applyFont="1" applyFill="1" applyBorder="1" applyAlignment="1">
      <alignment horizontal="left" wrapText="1"/>
    </xf>
    <xf numFmtId="44" fontId="2" fillId="26" borderId="14" xfId="60" applyFont="1" applyFill="1" applyBorder="1" applyAlignment="1">
      <alignment horizontal="left" wrapText="1"/>
    </xf>
    <xf numFmtId="44" fontId="2" fillId="25" borderId="13" xfId="60" applyFont="1" applyFill="1" applyBorder="1" applyAlignment="1">
      <alignment horizontal="left" wrapText="1"/>
    </xf>
    <xf numFmtId="44" fontId="2" fillId="25" borderId="17" xfId="60" applyFont="1" applyFill="1" applyBorder="1" applyAlignment="1">
      <alignment horizontal="left" wrapText="1"/>
    </xf>
    <xf numFmtId="44" fontId="2" fillId="25" borderId="14" xfId="60" applyFont="1" applyFill="1" applyBorder="1" applyAlignment="1">
      <alignment horizontal="left" wrapText="1"/>
    </xf>
    <xf numFmtId="49" fontId="2" fillId="25" borderId="10" xfId="0" applyNumberFormat="1" applyFont="1" applyFill="1" applyBorder="1" applyAlignment="1">
      <alignment horizontal="left" vertical="center" wrapText="1"/>
    </xf>
    <xf numFmtId="49" fontId="2" fillId="25" borderId="13" xfId="0" applyNumberFormat="1" applyFont="1" applyFill="1" applyBorder="1" applyAlignment="1">
      <alignment wrapText="1"/>
    </xf>
    <xf numFmtId="2" fontId="0" fillId="0" borderId="13" xfId="0" applyNumberFormat="1" applyBorder="1" applyAlignment="1">
      <alignment horizontal="center" wrapText="1"/>
    </xf>
    <xf numFmtId="2" fontId="0" fillId="0" borderId="17" xfId="0" applyNumberFormat="1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view="pageBreakPreview" zoomScaleSheetLayoutView="100" zoomScalePageLayoutView="0" workbookViewId="0" topLeftCell="A207">
      <pane ySplit="1" topLeftCell="BM28" activePane="bottomLeft" state="split"/>
      <selection pane="topLeft" activeCell="F207" sqref="F207"/>
      <selection pane="bottomLeft" activeCell="A2" sqref="A2:H2"/>
    </sheetView>
  </sheetViews>
  <sheetFormatPr defaultColWidth="11.57421875" defaultRowHeight="26.25" customHeight="1"/>
  <cols>
    <col min="1" max="1" width="11.57421875" style="0" customWidth="1"/>
    <col min="2" max="2" width="24.8515625" style="0" customWidth="1"/>
    <col min="3" max="3" width="20.421875" style="0" customWidth="1"/>
    <col min="4" max="4" width="11.57421875" style="0" customWidth="1"/>
    <col min="5" max="7" width="17.57421875" style="0" customWidth="1"/>
    <col min="8" max="8" width="17.28125" style="0" customWidth="1"/>
  </cols>
  <sheetData>
    <row r="2" spans="1:8" ht="13.5" customHeight="1">
      <c r="A2" s="83" t="s">
        <v>142</v>
      </c>
      <c r="B2" s="83"/>
      <c r="C2" s="83"/>
      <c r="D2" s="83"/>
      <c r="E2" s="83"/>
      <c r="F2" s="83"/>
      <c r="G2" s="83"/>
      <c r="H2" s="83"/>
    </row>
    <row r="3" spans="1:8" ht="45" customHeight="1">
      <c r="A3" s="53" t="s">
        <v>0</v>
      </c>
      <c r="B3" s="53" t="s">
        <v>1</v>
      </c>
      <c r="C3" s="53" t="s">
        <v>61</v>
      </c>
      <c r="D3" s="53" t="s">
        <v>2</v>
      </c>
      <c r="E3" s="54" t="s">
        <v>100</v>
      </c>
      <c r="F3" s="54" t="s">
        <v>101</v>
      </c>
      <c r="G3" s="54" t="s">
        <v>102</v>
      </c>
      <c r="H3" s="54" t="s">
        <v>105</v>
      </c>
    </row>
    <row r="4" spans="1:8" ht="14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">
        <v>8</v>
      </c>
    </row>
    <row r="5" spans="1:11" ht="26.25" customHeight="1">
      <c r="A5" s="59" t="s">
        <v>3</v>
      </c>
      <c r="B5" s="96" t="s">
        <v>4</v>
      </c>
      <c r="C5" s="96"/>
      <c r="D5" s="96"/>
      <c r="E5" s="96"/>
      <c r="F5" s="59"/>
      <c r="G5" s="59"/>
      <c r="H5" s="3"/>
      <c r="J5" s="39"/>
      <c r="K5" s="35"/>
    </row>
    <row r="6" spans="1:10" ht="26.25" customHeight="1">
      <c r="A6" s="68" t="s">
        <v>5</v>
      </c>
      <c r="B6" s="96" t="s">
        <v>6</v>
      </c>
      <c r="C6" s="96"/>
      <c r="D6" s="96"/>
      <c r="E6" s="96"/>
      <c r="F6" s="59"/>
      <c r="G6" s="59"/>
      <c r="H6" s="3"/>
      <c r="J6" s="4"/>
    </row>
    <row r="7" spans="1:10" ht="26.25" customHeight="1">
      <c r="A7" s="68" t="s">
        <v>7</v>
      </c>
      <c r="B7" s="84" t="s">
        <v>62</v>
      </c>
      <c r="C7" s="84"/>
      <c r="D7" s="84"/>
      <c r="E7" s="84"/>
      <c r="F7" s="58"/>
      <c r="G7" s="58"/>
      <c r="H7" s="3"/>
      <c r="J7" s="4"/>
    </row>
    <row r="8" spans="1:10" ht="26.25" customHeight="1">
      <c r="A8" s="5">
        <v>1</v>
      </c>
      <c r="B8" s="63" t="s">
        <v>110</v>
      </c>
      <c r="C8" s="27" t="s">
        <v>111</v>
      </c>
      <c r="D8" s="5">
        <v>1400</v>
      </c>
      <c r="E8" s="8"/>
      <c r="F8" s="31">
        <f>D8*E8</f>
        <v>0</v>
      </c>
      <c r="G8" s="8"/>
      <c r="H8" s="74"/>
      <c r="J8" s="4"/>
    </row>
    <row r="9" spans="1:10" ht="26.25" customHeight="1">
      <c r="A9" s="5">
        <v>2</v>
      </c>
      <c r="B9" s="21" t="s">
        <v>112</v>
      </c>
      <c r="C9" s="27" t="s">
        <v>113</v>
      </c>
      <c r="D9" s="5">
        <v>5</v>
      </c>
      <c r="E9" s="8"/>
      <c r="F9" s="31">
        <f aca="true" t="shared" si="0" ref="F9:F43">D9*E9</f>
        <v>0</v>
      </c>
      <c r="G9" s="30"/>
      <c r="H9" s="74"/>
      <c r="J9" s="4"/>
    </row>
    <row r="10" spans="1:10" ht="26.25" customHeight="1">
      <c r="A10" s="5">
        <v>3</v>
      </c>
      <c r="B10" s="63" t="s">
        <v>114</v>
      </c>
      <c r="C10" s="7" t="s">
        <v>115</v>
      </c>
      <c r="D10" s="5">
        <v>1</v>
      </c>
      <c r="E10" s="8"/>
      <c r="F10" s="31">
        <f t="shared" si="0"/>
        <v>0</v>
      </c>
      <c r="G10" s="8"/>
      <c r="H10" s="74"/>
      <c r="J10" s="4"/>
    </row>
    <row r="11" spans="1:10" ht="26.25" customHeight="1">
      <c r="A11" s="68" t="s">
        <v>15</v>
      </c>
      <c r="B11" s="100" t="s">
        <v>64</v>
      </c>
      <c r="C11" s="101"/>
      <c r="D11" s="101"/>
      <c r="E11" s="81"/>
      <c r="F11" s="78"/>
      <c r="G11" s="79"/>
      <c r="H11" s="3"/>
      <c r="J11" s="4"/>
    </row>
    <row r="12" spans="1:10" ht="26.25" customHeight="1">
      <c r="A12" s="5">
        <v>1</v>
      </c>
      <c r="B12" s="23" t="s">
        <v>116</v>
      </c>
      <c r="C12" s="27" t="s">
        <v>111</v>
      </c>
      <c r="D12" s="11">
        <v>30</v>
      </c>
      <c r="E12" s="8"/>
      <c r="F12" s="31">
        <f t="shared" si="0"/>
        <v>0</v>
      </c>
      <c r="G12" s="8"/>
      <c r="H12" s="74"/>
      <c r="J12" s="4"/>
    </row>
    <row r="13" spans="1:10" ht="26.25" customHeight="1">
      <c r="A13" s="5">
        <v>2</v>
      </c>
      <c r="B13" s="23" t="s">
        <v>117</v>
      </c>
      <c r="C13" s="27" t="s">
        <v>118</v>
      </c>
      <c r="D13" s="5">
        <v>5</v>
      </c>
      <c r="E13" s="8"/>
      <c r="F13" s="31">
        <f t="shared" si="0"/>
        <v>0</v>
      </c>
      <c r="G13" s="8"/>
      <c r="H13" s="74"/>
      <c r="J13" s="4"/>
    </row>
    <row r="14" spans="1:10" ht="26.25" customHeight="1">
      <c r="A14" s="5">
        <v>3</v>
      </c>
      <c r="B14" s="23" t="s">
        <v>119</v>
      </c>
      <c r="C14" s="7" t="s">
        <v>115</v>
      </c>
      <c r="D14" s="5">
        <v>1</v>
      </c>
      <c r="E14" s="8"/>
      <c r="F14" s="31">
        <f t="shared" si="0"/>
        <v>0</v>
      </c>
      <c r="G14" s="8"/>
      <c r="H14" s="74"/>
      <c r="J14" s="4"/>
    </row>
    <row r="15" spans="1:10" ht="26.25" customHeight="1">
      <c r="A15" s="70" t="s">
        <v>25</v>
      </c>
      <c r="B15" s="82" t="s">
        <v>26</v>
      </c>
      <c r="C15" s="82"/>
      <c r="D15" s="82"/>
      <c r="E15" s="82"/>
      <c r="F15" s="78"/>
      <c r="G15" s="59"/>
      <c r="H15" s="3"/>
      <c r="J15" s="4"/>
    </row>
    <row r="16" spans="1:10" ht="26.25" customHeight="1">
      <c r="A16" s="57" t="s">
        <v>27</v>
      </c>
      <c r="B16" s="99" t="s">
        <v>54</v>
      </c>
      <c r="C16" s="99"/>
      <c r="D16" s="99"/>
      <c r="E16" s="99"/>
      <c r="F16" s="78"/>
      <c r="G16" s="57"/>
      <c r="H16" s="3"/>
      <c r="J16" s="4"/>
    </row>
    <row r="17" spans="1:10" ht="26.25" customHeight="1">
      <c r="A17" s="5">
        <v>1</v>
      </c>
      <c r="B17" s="61" t="s">
        <v>120</v>
      </c>
      <c r="C17" s="27" t="s">
        <v>121</v>
      </c>
      <c r="D17" s="62">
        <v>120</v>
      </c>
      <c r="E17" s="9"/>
      <c r="F17" s="31">
        <f t="shared" si="0"/>
        <v>0</v>
      </c>
      <c r="G17" s="9"/>
      <c r="H17" s="74"/>
      <c r="J17" s="4"/>
    </row>
    <row r="18" spans="1:10" ht="26.25" customHeight="1">
      <c r="A18" s="5">
        <v>2</v>
      </c>
      <c r="B18" s="26" t="s">
        <v>122</v>
      </c>
      <c r="C18" s="27" t="s">
        <v>118</v>
      </c>
      <c r="D18" s="33">
        <v>2</v>
      </c>
      <c r="E18" s="9"/>
      <c r="F18" s="31">
        <f t="shared" si="0"/>
        <v>0</v>
      </c>
      <c r="G18" s="9"/>
      <c r="H18" s="74"/>
      <c r="J18" s="4"/>
    </row>
    <row r="19" spans="1:10" ht="26.25" customHeight="1">
      <c r="A19" s="5">
        <v>3</v>
      </c>
      <c r="B19" s="26" t="s">
        <v>125</v>
      </c>
      <c r="C19" s="7" t="s">
        <v>123</v>
      </c>
      <c r="D19" s="33">
        <v>1</v>
      </c>
      <c r="E19" s="76"/>
      <c r="F19" s="31">
        <f t="shared" si="0"/>
        <v>0</v>
      </c>
      <c r="G19" s="76"/>
      <c r="H19" s="74"/>
      <c r="J19" s="4"/>
    </row>
    <row r="20" spans="1:10" ht="26.25" customHeight="1">
      <c r="A20" s="68" t="s">
        <v>29</v>
      </c>
      <c r="B20" s="95" t="s">
        <v>56</v>
      </c>
      <c r="C20" s="95"/>
      <c r="D20" s="95"/>
      <c r="E20" s="95"/>
      <c r="F20" s="78"/>
      <c r="G20" s="68"/>
      <c r="H20" s="3"/>
      <c r="J20" s="4"/>
    </row>
    <row r="21" spans="1:10" ht="26.25" customHeight="1">
      <c r="A21" s="5">
        <v>1</v>
      </c>
      <c r="B21" s="17" t="s">
        <v>124</v>
      </c>
      <c r="C21" s="27" t="s">
        <v>111</v>
      </c>
      <c r="D21" s="5">
        <v>10</v>
      </c>
      <c r="E21" s="9"/>
      <c r="F21" s="31">
        <f t="shared" si="0"/>
        <v>0</v>
      </c>
      <c r="G21" s="9"/>
      <c r="H21" s="74"/>
      <c r="J21" s="4"/>
    </row>
    <row r="22" spans="1:10" ht="26.25" customHeight="1">
      <c r="A22" s="5">
        <v>2</v>
      </c>
      <c r="B22" s="17" t="s">
        <v>126</v>
      </c>
      <c r="C22" s="27" t="s">
        <v>118</v>
      </c>
      <c r="D22" s="5">
        <v>5</v>
      </c>
      <c r="E22" s="9"/>
      <c r="F22" s="31">
        <f t="shared" si="0"/>
        <v>0</v>
      </c>
      <c r="G22" s="9"/>
      <c r="H22" s="74"/>
      <c r="J22" s="4"/>
    </row>
    <row r="23" spans="1:10" ht="26.25" customHeight="1">
      <c r="A23" s="5">
        <v>3</v>
      </c>
      <c r="B23" s="17" t="s">
        <v>127</v>
      </c>
      <c r="C23" s="13" t="s">
        <v>115</v>
      </c>
      <c r="D23" s="5">
        <v>1</v>
      </c>
      <c r="E23" s="76"/>
      <c r="F23" s="31">
        <f t="shared" si="0"/>
        <v>0</v>
      </c>
      <c r="G23" s="76"/>
      <c r="H23" s="74"/>
      <c r="J23" s="4"/>
    </row>
    <row r="24" spans="1:10" ht="26.25" customHeight="1">
      <c r="A24" s="70" t="s">
        <v>31</v>
      </c>
      <c r="B24" s="96" t="s">
        <v>128</v>
      </c>
      <c r="C24" s="96"/>
      <c r="D24" s="96"/>
      <c r="E24" s="96"/>
      <c r="F24" s="78"/>
      <c r="G24" s="59"/>
      <c r="H24" s="3"/>
      <c r="J24" s="4"/>
    </row>
    <row r="25" spans="1:10" ht="26.25" customHeight="1">
      <c r="A25" s="68" t="s">
        <v>33</v>
      </c>
      <c r="B25" s="97" t="s">
        <v>129</v>
      </c>
      <c r="C25" s="97"/>
      <c r="D25" s="97"/>
      <c r="E25" s="97"/>
      <c r="F25" s="78"/>
      <c r="G25" s="66"/>
      <c r="H25" s="3"/>
      <c r="J25" s="4"/>
    </row>
    <row r="26" spans="1:10" ht="26.25" customHeight="1">
      <c r="A26" s="5">
        <v>1</v>
      </c>
      <c r="B26" s="26" t="s">
        <v>120</v>
      </c>
      <c r="C26" s="27" t="s">
        <v>111</v>
      </c>
      <c r="D26" s="71">
        <v>2000</v>
      </c>
      <c r="E26" s="9"/>
      <c r="F26" s="31">
        <f t="shared" si="0"/>
        <v>0</v>
      </c>
      <c r="G26" s="9"/>
      <c r="H26" s="74"/>
      <c r="J26" s="4"/>
    </row>
    <row r="27" spans="1:10" ht="26.25" customHeight="1">
      <c r="A27" s="5">
        <v>2</v>
      </c>
      <c r="B27" s="26" t="s">
        <v>130</v>
      </c>
      <c r="C27" s="27" t="s">
        <v>131</v>
      </c>
      <c r="D27" s="5">
        <v>20</v>
      </c>
      <c r="E27" s="9"/>
      <c r="F27" s="31">
        <f t="shared" si="0"/>
        <v>0</v>
      </c>
      <c r="G27" s="9"/>
      <c r="H27" s="74"/>
      <c r="J27" s="4"/>
    </row>
    <row r="28" spans="1:10" ht="26.25" customHeight="1">
      <c r="A28" s="5">
        <v>3</v>
      </c>
      <c r="B28" s="26" t="s">
        <v>125</v>
      </c>
      <c r="C28" s="7" t="s">
        <v>123</v>
      </c>
      <c r="D28" s="5">
        <v>1</v>
      </c>
      <c r="E28" s="76"/>
      <c r="F28" s="31">
        <f t="shared" si="0"/>
        <v>0</v>
      </c>
      <c r="G28" s="76"/>
      <c r="H28" s="74"/>
      <c r="J28" s="4"/>
    </row>
    <row r="29" spans="1:10" ht="26.25" customHeight="1">
      <c r="A29" s="68" t="s">
        <v>34</v>
      </c>
      <c r="B29" s="98" t="s">
        <v>132</v>
      </c>
      <c r="C29" s="98"/>
      <c r="D29" s="98"/>
      <c r="E29" s="98"/>
      <c r="F29" s="78"/>
      <c r="G29" s="67"/>
      <c r="H29" s="3"/>
      <c r="J29" s="4"/>
    </row>
    <row r="30" spans="1:10" ht="26.25" customHeight="1">
      <c r="A30" s="5">
        <v>1</v>
      </c>
      <c r="B30" s="60" t="s">
        <v>133</v>
      </c>
      <c r="C30" s="27" t="s">
        <v>111</v>
      </c>
      <c r="D30" s="77">
        <v>20000</v>
      </c>
      <c r="E30" s="9"/>
      <c r="F30" s="31">
        <f t="shared" si="0"/>
        <v>0</v>
      </c>
      <c r="G30" s="9"/>
      <c r="H30" s="74"/>
      <c r="J30" s="4"/>
    </row>
    <row r="31" spans="1:10" ht="26.25" customHeight="1">
      <c r="A31" s="5">
        <v>2</v>
      </c>
      <c r="B31" s="60" t="s">
        <v>122</v>
      </c>
      <c r="C31" s="27" t="s">
        <v>131</v>
      </c>
      <c r="D31" s="5">
        <v>20</v>
      </c>
      <c r="E31" s="9"/>
      <c r="F31" s="31">
        <f t="shared" si="0"/>
        <v>0</v>
      </c>
      <c r="G31" s="9"/>
      <c r="H31" s="74"/>
      <c r="J31" s="4"/>
    </row>
    <row r="32" spans="1:10" ht="26.25" customHeight="1">
      <c r="A32" s="5">
        <v>3</v>
      </c>
      <c r="B32" s="60" t="s">
        <v>125</v>
      </c>
      <c r="C32" s="13" t="s">
        <v>115</v>
      </c>
      <c r="D32" s="5">
        <v>1</v>
      </c>
      <c r="E32" s="76"/>
      <c r="F32" s="31">
        <f t="shared" si="0"/>
        <v>0</v>
      </c>
      <c r="G32" s="76"/>
      <c r="H32" s="74"/>
      <c r="J32" s="4"/>
    </row>
    <row r="33" spans="1:10" ht="26.25" customHeight="1">
      <c r="A33" s="68" t="s">
        <v>35</v>
      </c>
      <c r="B33" s="95" t="s">
        <v>134</v>
      </c>
      <c r="C33" s="95"/>
      <c r="D33" s="95"/>
      <c r="E33" s="95"/>
      <c r="F33" s="78"/>
      <c r="G33" s="68"/>
      <c r="H33" s="3"/>
      <c r="J33" s="4"/>
    </row>
    <row r="34" spans="1:10" ht="26.25" customHeight="1">
      <c r="A34" s="5">
        <v>1</v>
      </c>
      <c r="B34" s="23" t="s">
        <v>135</v>
      </c>
      <c r="C34" s="27" t="s">
        <v>111</v>
      </c>
      <c r="D34" s="5">
        <v>10</v>
      </c>
      <c r="E34" s="9"/>
      <c r="F34" s="31">
        <f t="shared" si="0"/>
        <v>0</v>
      </c>
      <c r="G34" s="9"/>
      <c r="H34" s="74"/>
      <c r="J34" s="4"/>
    </row>
    <row r="35" spans="1:10" ht="26.25" customHeight="1">
      <c r="A35" s="5">
        <v>2</v>
      </c>
      <c r="B35" s="23" t="s">
        <v>136</v>
      </c>
      <c r="C35" s="27" t="s">
        <v>118</v>
      </c>
      <c r="D35" s="5">
        <v>2</v>
      </c>
      <c r="E35" s="9"/>
      <c r="F35" s="31">
        <f t="shared" si="0"/>
        <v>0</v>
      </c>
      <c r="G35" s="9"/>
      <c r="H35" s="74"/>
      <c r="J35" s="4"/>
    </row>
    <row r="36" spans="1:10" ht="26.25" customHeight="1">
      <c r="A36" s="5">
        <v>3</v>
      </c>
      <c r="B36" s="23" t="s">
        <v>137</v>
      </c>
      <c r="C36" s="7" t="s">
        <v>123</v>
      </c>
      <c r="D36" s="5">
        <v>1</v>
      </c>
      <c r="E36" s="76"/>
      <c r="F36" s="31">
        <f t="shared" si="0"/>
        <v>0</v>
      </c>
      <c r="G36" s="76"/>
      <c r="H36" s="74"/>
      <c r="J36" s="4"/>
    </row>
    <row r="37" spans="1:10" ht="26.25" customHeight="1">
      <c r="A37" s="68" t="s">
        <v>37</v>
      </c>
      <c r="B37" s="87" t="s">
        <v>52</v>
      </c>
      <c r="C37" s="87"/>
      <c r="D37" s="87"/>
      <c r="E37" s="87"/>
      <c r="F37" s="78"/>
      <c r="G37" s="69"/>
      <c r="H37" s="3"/>
      <c r="J37" s="4"/>
    </row>
    <row r="38" spans="1:10" ht="26.25" customHeight="1">
      <c r="A38" s="32" t="s">
        <v>39</v>
      </c>
      <c r="B38" s="88" t="s">
        <v>138</v>
      </c>
      <c r="C38" s="89"/>
      <c r="D38" s="33">
        <v>5</v>
      </c>
      <c r="E38" s="34"/>
      <c r="F38" s="31">
        <f t="shared" si="0"/>
        <v>0</v>
      </c>
      <c r="G38" s="34"/>
      <c r="H38" s="73"/>
      <c r="J38" s="4"/>
    </row>
    <row r="39" spans="1:10" ht="26.25" customHeight="1">
      <c r="A39" s="32" t="s">
        <v>40</v>
      </c>
      <c r="B39" s="88" t="s">
        <v>139</v>
      </c>
      <c r="C39" s="89"/>
      <c r="D39" s="33">
        <v>500</v>
      </c>
      <c r="E39" s="34"/>
      <c r="F39" s="31">
        <f t="shared" si="0"/>
        <v>0</v>
      </c>
      <c r="G39" s="34"/>
      <c r="H39" s="73"/>
      <c r="J39" s="4"/>
    </row>
    <row r="40" spans="1:10" ht="26.25" customHeight="1">
      <c r="A40" s="32" t="s">
        <v>43</v>
      </c>
      <c r="B40" s="88" t="s">
        <v>141</v>
      </c>
      <c r="C40" s="89"/>
      <c r="D40" s="72">
        <v>5</v>
      </c>
      <c r="E40" s="34"/>
      <c r="F40" s="31">
        <f t="shared" si="0"/>
        <v>0</v>
      </c>
      <c r="G40" s="34"/>
      <c r="H40" s="31"/>
      <c r="J40" s="4"/>
    </row>
    <row r="41" spans="1:10" ht="26.25" customHeight="1">
      <c r="A41" s="32" t="s">
        <v>46</v>
      </c>
      <c r="B41" s="88" t="s">
        <v>140</v>
      </c>
      <c r="C41" s="89"/>
      <c r="D41" s="72">
        <v>5</v>
      </c>
      <c r="E41" s="34"/>
      <c r="F41" s="31">
        <f t="shared" si="0"/>
        <v>0</v>
      </c>
      <c r="G41" s="34"/>
      <c r="H41" s="31"/>
      <c r="J41" s="4"/>
    </row>
    <row r="42" spans="1:10" ht="26.25" customHeight="1">
      <c r="A42" s="64" t="s">
        <v>50</v>
      </c>
      <c r="B42" s="90" t="s">
        <v>99</v>
      </c>
      <c r="C42" s="91"/>
      <c r="D42" s="91"/>
      <c r="E42" s="92"/>
      <c r="F42" s="78"/>
      <c r="G42" s="65"/>
      <c r="H42" s="3"/>
      <c r="J42" s="4"/>
    </row>
    <row r="43" spans="1:10" ht="26.25" customHeight="1">
      <c r="A43" s="55" t="s">
        <v>83</v>
      </c>
      <c r="B43" s="93" t="s">
        <v>104</v>
      </c>
      <c r="C43" s="94"/>
      <c r="D43" s="5">
        <v>1</v>
      </c>
      <c r="E43" s="9"/>
      <c r="F43" s="31">
        <f t="shared" si="0"/>
        <v>0</v>
      </c>
      <c r="G43" s="9"/>
      <c r="H43" s="31"/>
      <c r="J43" s="4"/>
    </row>
    <row r="44" spans="1:10" ht="26.25" customHeight="1">
      <c r="A44" s="86" t="s">
        <v>53</v>
      </c>
      <c r="B44" s="86"/>
      <c r="C44" s="86"/>
      <c r="D44" s="86"/>
      <c r="E44" s="86"/>
      <c r="F44" s="80">
        <f>SUM(F5:F43)</f>
        <v>0</v>
      </c>
      <c r="G44" s="75"/>
      <c r="H44" s="75"/>
      <c r="J44" s="4"/>
    </row>
    <row r="45" ht="26.25" customHeight="1">
      <c r="J45" s="4"/>
    </row>
    <row r="46" ht="26.25" customHeight="1">
      <c r="J46" s="4"/>
    </row>
    <row r="47" ht="26.25" customHeight="1">
      <c r="J47" s="4"/>
    </row>
    <row r="48" ht="26.25" customHeight="1">
      <c r="J48" s="4"/>
    </row>
    <row r="49" ht="26.25" customHeight="1">
      <c r="J49" s="4"/>
    </row>
    <row r="50" ht="26.25" customHeight="1">
      <c r="J50" s="4"/>
    </row>
    <row r="51" ht="26.25" customHeight="1">
      <c r="J51" s="4"/>
    </row>
    <row r="52" ht="26.25" customHeight="1">
      <c r="J52" s="4"/>
    </row>
    <row r="53" ht="26.25" customHeight="1">
      <c r="J53" s="4"/>
    </row>
    <row r="54" ht="26.25" customHeight="1">
      <c r="J54" s="4"/>
    </row>
    <row r="55" ht="26.25" customHeight="1">
      <c r="J55" s="4"/>
    </row>
    <row r="56" ht="26.25" customHeight="1">
      <c r="J56" s="4"/>
    </row>
    <row r="57" ht="26.25" customHeight="1">
      <c r="J57" s="4"/>
    </row>
    <row r="58" ht="26.25" customHeight="1">
      <c r="J58" s="4"/>
    </row>
    <row r="59" ht="26.25" customHeight="1">
      <c r="J59" s="4"/>
    </row>
    <row r="60" ht="26.25" customHeight="1">
      <c r="J60" s="4"/>
    </row>
    <row r="61" ht="26.25" customHeight="1">
      <c r="J61" s="4"/>
    </row>
    <row r="62" spans="1:10" s="35" customFormat="1" ht="26.25" customHeight="1">
      <c r="A62"/>
      <c r="B62"/>
      <c r="C62"/>
      <c r="D62"/>
      <c r="E62"/>
      <c r="F62"/>
      <c r="G62"/>
      <c r="H62"/>
      <c r="J62" s="36"/>
    </row>
    <row r="63" ht="26.25" customHeight="1">
      <c r="J63" s="4"/>
    </row>
    <row r="64" ht="26.25" customHeight="1">
      <c r="J64" s="4"/>
    </row>
  </sheetData>
  <sheetProtection selectLockedCells="1" selectUnlockedCells="1"/>
  <mergeCells count="20">
    <mergeCell ref="B16:E16"/>
    <mergeCell ref="B11:E11"/>
    <mergeCell ref="B15:E15"/>
    <mergeCell ref="A2:H2"/>
    <mergeCell ref="B5:E5"/>
    <mergeCell ref="B6:E6"/>
    <mergeCell ref="B7:E7"/>
    <mergeCell ref="B33:E33"/>
    <mergeCell ref="B20:E20"/>
    <mergeCell ref="B24:E24"/>
    <mergeCell ref="B25:E25"/>
    <mergeCell ref="B29:E29"/>
    <mergeCell ref="A44:E44"/>
    <mergeCell ref="B37:E37"/>
    <mergeCell ref="B38:C38"/>
    <mergeCell ref="B41:C41"/>
    <mergeCell ref="B42:E42"/>
    <mergeCell ref="B39:C39"/>
    <mergeCell ref="B40:C40"/>
    <mergeCell ref="B43:C43"/>
  </mergeCells>
  <printOptions/>
  <pageMargins left="0.7" right="0.7" top="0.75" bottom="0.75" header="0.3" footer="0.3"/>
  <pageSetup firstPageNumber="1" useFirstPageNumber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82">
      <selection activeCell="J89" sqref="J89"/>
    </sheetView>
  </sheetViews>
  <sheetFormatPr defaultColWidth="11.57421875" defaultRowHeight="26.25" customHeight="1"/>
  <cols>
    <col min="1" max="1" width="11.57421875" style="0" customWidth="1"/>
    <col min="2" max="2" width="24.8515625" style="0" customWidth="1"/>
    <col min="3" max="3" width="20.421875" style="0" customWidth="1"/>
    <col min="4" max="4" width="11.57421875" style="0" customWidth="1"/>
    <col min="5" max="5" width="16.7109375" style="0" customWidth="1"/>
    <col min="6" max="7" width="17.57421875" style="0" customWidth="1"/>
    <col min="8" max="8" width="17.28125" style="0" customWidth="1"/>
  </cols>
  <sheetData>
    <row r="2" spans="1:8" ht="13.5" customHeight="1">
      <c r="A2" s="83" t="s">
        <v>109</v>
      </c>
      <c r="B2" s="83"/>
      <c r="C2" s="83"/>
      <c r="D2" s="83"/>
      <c r="E2" s="83"/>
      <c r="F2" s="83"/>
      <c r="G2" s="83"/>
      <c r="H2" s="83"/>
    </row>
    <row r="3" spans="1:8" ht="45" customHeight="1">
      <c r="A3" s="53" t="s">
        <v>0</v>
      </c>
      <c r="B3" s="53" t="s">
        <v>1</v>
      </c>
      <c r="C3" s="53" t="s">
        <v>61</v>
      </c>
      <c r="D3" s="53" t="s">
        <v>2</v>
      </c>
      <c r="E3" s="54" t="s">
        <v>100</v>
      </c>
      <c r="F3" s="54" t="s">
        <v>101</v>
      </c>
      <c r="G3" s="54" t="s">
        <v>102</v>
      </c>
      <c r="H3" s="54" t="s">
        <v>105</v>
      </c>
    </row>
    <row r="4" spans="1:8" ht="14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">
        <v>8</v>
      </c>
    </row>
    <row r="5" spans="1:11" ht="26.25" customHeight="1">
      <c r="A5" s="40" t="s">
        <v>3</v>
      </c>
      <c r="B5" s="115" t="s">
        <v>4</v>
      </c>
      <c r="C5" s="115"/>
      <c r="D5" s="115"/>
      <c r="E5" s="115"/>
      <c r="F5" s="40"/>
      <c r="G5" s="40"/>
      <c r="H5" s="3"/>
      <c r="J5" s="39"/>
      <c r="K5" s="35"/>
    </row>
    <row r="6" spans="1:10" ht="26.25" customHeight="1">
      <c r="A6" s="41" t="s">
        <v>5</v>
      </c>
      <c r="B6" s="115" t="s">
        <v>6</v>
      </c>
      <c r="C6" s="115"/>
      <c r="D6" s="115"/>
      <c r="E6" s="115"/>
      <c r="F6" s="40"/>
      <c r="G6" s="40"/>
      <c r="H6" s="3"/>
      <c r="J6" s="4"/>
    </row>
    <row r="7" spans="1:10" ht="26.25" customHeight="1">
      <c r="A7" s="41" t="s">
        <v>7</v>
      </c>
      <c r="B7" s="124" t="s">
        <v>62</v>
      </c>
      <c r="C7" s="124"/>
      <c r="D7" s="124"/>
      <c r="E7" s="124"/>
      <c r="F7" s="50"/>
      <c r="G7" s="50"/>
      <c r="H7" s="3"/>
      <c r="J7" s="4"/>
    </row>
    <row r="8" spans="1:10" ht="26.25" customHeight="1">
      <c r="A8" s="5">
        <v>1</v>
      </c>
      <c r="B8" s="6" t="s">
        <v>8</v>
      </c>
      <c r="C8" s="27" t="s">
        <v>84</v>
      </c>
      <c r="D8" s="5">
        <v>7500</v>
      </c>
      <c r="E8" s="102" t="s">
        <v>106</v>
      </c>
      <c r="F8" s="103"/>
      <c r="G8" s="103"/>
      <c r="H8" s="104"/>
      <c r="J8" s="4"/>
    </row>
    <row r="9" spans="1:10" ht="26.25" customHeight="1">
      <c r="A9" s="5">
        <v>2</v>
      </c>
      <c r="B9" s="10" t="s">
        <v>8</v>
      </c>
      <c r="C9" s="27" t="s">
        <v>85</v>
      </c>
      <c r="D9" s="5">
        <v>11</v>
      </c>
      <c r="E9" s="102" t="s">
        <v>106</v>
      </c>
      <c r="F9" s="103"/>
      <c r="G9" s="103"/>
      <c r="H9" s="104"/>
      <c r="J9" s="4"/>
    </row>
    <row r="10" spans="1:10" ht="26.25" customHeight="1">
      <c r="A10" s="5">
        <v>3</v>
      </c>
      <c r="B10" s="6" t="s">
        <v>8</v>
      </c>
      <c r="C10" s="7" t="s">
        <v>14</v>
      </c>
      <c r="D10" s="5">
        <v>5</v>
      </c>
      <c r="E10" s="102" t="s">
        <v>106</v>
      </c>
      <c r="F10" s="103"/>
      <c r="G10" s="103"/>
      <c r="H10" s="104"/>
      <c r="J10" s="4"/>
    </row>
    <row r="11" spans="1:10" ht="26.25" customHeight="1">
      <c r="A11" s="41" t="s">
        <v>15</v>
      </c>
      <c r="B11" s="109" t="s">
        <v>63</v>
      </c>
      <c r="C11" s="109"/>
      <c r="D11" s="109"/>
      <c r="E11" s="109"/>
      <c r="F11" s="48"/>
      <c r="G11" s="48"/>
      <c r="H11" s="3"/>
      <c r="J11" s="4"/>
    </row>
    <row r="12" spans="1:10" ht="26.25" customHeight="1">
      <c r="A12" s="5">
        <v>1</v>
      </c>
      <c r="B12" s="12" t="s">
        <v>16</v>
      </c>
      <c r="C12" s="28" t="s">
        <v>84</v>
      </c>
      <c r="D12" s="5">
        <v>480</v>
      </c>
      <c r="E12" s="102" t="s">
        <v>106</v>
      </c>
      <c r="F12" s="103"/>
      <c r="G12" s="103"/>
      <c r="H12" s="104"/>
      <c r="J12" s="4"/>
    </row>
    <row r="13" spans="1:10" ht="26.25" customHeight="1">
      <c r="A13" s="5">
        <v>2</v>
      </c>
      <c r="B13" s="12" t="s">
        <v>17</v>
      </c>
      <c r="C13" s="28" t="s">
        <v>85</v>
      </c>
      <c r="D13" s="5">
        <v>75</v>
      </c>
      <c r="E13" s="102" t="s">
        <v>106</v>
      </c>
      <c r="F13" s="103"/>
      <c r="G13" s="103"/>
      <c r="H13" s="104"/>
      <c r="J13" s="4"/>
    </row>
    <row r="14" spans="1:10" ht="26.25" customHeight="1">
      <c r="A14" s="5">
        <v>3</v>
      </c>
      <c r="B14" s="12" t="s">
        <v>17</v>
      </c>
      <c r="C14" s="13" t="s">
        <v>14</v>
      </c>
      <c r="D14" s="5">
        <v>3</v>
      </c>
      <c r="E14" s="102" t="s">
        <v>106</v>
      </c>
      <c r="F14" s="103"/>
      <c r="G14" s="103"/>
      <c r="H14" s="104"/>
      <c r="J14" s="4"/>
    </row>
    <row r="15" spans="1:10" ht="26.25" customHeight="1">
      <c r="A15" s="41" t="s">
        <v>18</v>
      </c>
      <c r="B15" s="124" t="s">
        <v>64</v>
      </c>
      <c r="C15" s="124"/>
      <c r="D15" s="124"/>
      <c r="E15" s="124"/>
      <c r="F15" s="48"/>
      <c r="G15" s="50"/>
      <c r="H15" s="3"/>
      <c r="J15" s="4"/>
    </row>
    <row r="16" spans="1:10" ht="26.25" customHeight="1">
      <c r="A16" s="5">
        <v>1</v>
      </c>
      <c r="B16" s="23" t="s">
        <v>19</v>
      </c>
      <c r="C16" s="27" t="s">
        <v>84</v>
      </c>
      <c r="D16" s="11">
        <v>86</v>
      </c>
      <c r="E16" s="8">
        <v>2.35</v>
      </c>
      <c r="F16" s="31">
        <f>(D16*E16)</f>
        <v>202.1</v>
      </c>
      <c r="G16" s="8">
        <v>0</v>
      </c>
      <c r="H16" s="31">
        <f>(F16+G16)</f>
        <v>202.1</v>
      </c>
      <c r="J16" s="4"/>
    </row>
    <row r="17" spans="1:10" ht="26.25" customHeight="1">
      <c r="A17" s="5">
        <v>2</v>
      </c>
      <c r="B17" s="23" t="s">
        <v>19</v>
      </c>
      <c r="C17" s="27" t="s">
        <v>85</v>
      </c>
      <c r="D17" s="5">
        <v>5</v>
      </c>
      <c r="E17" s="8">
        <v>4.5</v>
      </c>
      <c r="F17" s="31">
        <f>(D17*E17)</f>
        <v>22.5</v>
      </c>
      <c r="G17" s="8">
        <v>0</v>
      </c>
      <c r="H17" s="31">
        <f>(F17+G17)</f>
        <v>22.5</v>
      </c>
      <c r="J17" s="4"/>
    </row>
    <row r="18" spans="1:10" ht="26.25" customHeight="1">
      <c r="A18" s="5">
        <v>3</v>
      </c>
      <c r="B18" s="23" t="s">
        <v>78</v>
      </c>
      <c r="C18" s="7" t="s">
        <v>14</v>
      </c>
      <c r="D18" s="5">
        <v>2</v>
      </c>
      <c r="E18" s="8">
        <v>8.8</v>
      </c>
      <c r="F18" s="31">
        <f>(D18*E18)</f>
        <v>17.6</v>
      </c>
      <c r="G18" s="8">
        <v>0</v>
      </c>
      <c r="H18" s="31">
        <f>(F18+G18)</f>
        <v>17.6</v>
      </c>
      <c r="J18" s="4"/>
    </row>
    <row r="19" spans="1:10" ht="26.25" customHeight="1">
      <c r="A19" s="41" t="s">
        <v>21</v>
      </c>
      <c r="B19" s="109" t="s">
        <v>65</v>
      </c>
      <c r="C19" s="109"/>
      <c r="D19" s="109"/>
      <c r="E19" s="109"/>
      <c r="F19" s="48"/>
      <c r="G19" s="48"/>
      <c r="H19" s="3"/>
      <c r="J19" s="4"/>
    </row>
    <row r="20" spans="1:10" ht="26.25" customHeight="1">
      <c r="A20" s="14" t="s">
        <v>22</v>
      </c>
      <c r="B20" s="10" t="s">
        <v>20</v>
      </c>
      <c r="C20" s="27" t="s">
        <v>84</v>
      </c>
      <c r="D20" s="15">
        <v>18</v>
      </c>
      <c r="E20" s="16">
        <v>5.1</v>
      </c>
      <c r="F20" s="31">
        <f>(D20*E20)</f>
        <v>91.8</v>
      </c>
      <c r="G20" s="16">
        <v>0</v>
      </c>
      <c r="H20" s="31">
        <f>(F20+G20)</f>
        <v>91.8</v>
      </c>
      <c r="J20" s="4"/>
    </row>
    <row r="21" spans="1:10" ht="26.25" customHeight="1">
      <c r="A21" s="29" t="s">
        <v>23</v>
      </c>
      <c r="B21" s="10" t="s">
        <v>20</v>
      </c>
      <c r="C21" s="27" t="s">
        <v>85</v>
      </c>
      <c r="D21" s="15">
        <v>5</v>
      </c>
      <c r="E21" s="16">
        <v>7.1</v>
      </c>
      <c r="F21" s="31">
        <f>(D21*E21)</f>
        <v>35.5</v>
      </c>
      <c r="G21" s="16">
        <v>0</v>
      </c>
      <c r="H21" s="31">
        <f>(F21+G21)</f>
        <v>35.5</v>
      </c>
      <c r="J21" s="4"/>
    </row>
    <row r="22" spans="1:10" ht="26.25" customHeight="1">
      <c r="A22" s="29" t="s">
        <v>24</v>
      </c>
      <c r="B22" s="10" t="s">
        <v>20</v>
      </c>
      <c r="C22" s="7" t="s">
        <v>14</v>
      </c>
      <c r="D22" s="15">
        <v>4</v>
      </c>
      <c r="E22" s="16">
        <v>10.9</v>
      </c>
      <c r="F22" s="31">
        <f>(D22*E22)</f>
        <v>43.6</v>
      </c>
      <c r="G22" s="16">
        <v>0</v>
      </c>
      <c r="H22" s="31">
        <f>(F22+G22)</f>
        <v>43.6</v>
      </c>
      <c r="J22" s="4"/>
    </row>
    <row r="23" spans="1:10" ht="26.25" customHeight="1">
      <c r="A23" s="42" t="s">
        <v>25</v>
      </c>
      <c r="B23" s="115" t="s">
        <v>26</v>
      </c>
      <c r="C23" s="115"/>
      <c r="D23" s="115"/>
      <c r="E23" s="115"/>
      <c r="F23" s="48"/>
      <c r="G23" s="40"/>
      <c r="H23" s="3"/>
      <c r="J23" s="4"/>
    </row>
    <row r="24" spans="1:10" ht="26.25" customHeight="1">
      <c r="A24" s="43" t="s">
        <v>27</v>
      </c>
      <c r="B24" s="105" t="s">
        <v>54</v>
      </c>
      <c r="C24" s="105"/>
      <c r="D24" s="105"/>
      <c r="E24" s="105"/>
      <c r="F24" s="48"/>
      <c r="G24" s="43"/>
      <c r="H24" s="3"/>
      <c r="J24" s="4"/>
    </row>
    <row r="25" spans="1:10" ht="26.25" customHeight="1">
      <c r="A25" s="5">
        <v>1</v>
      </c>
      <c r="B25" s="22" t="s">
        <v>66</v>
      </c>
      <c r="C25" s="27" t="s">
        <v>84</v>
      </c>
      <c r="D25" s="5">
        <v>2000</v>
      </c>
      <c r="E25" s="102" t="s">
        <v>106</v>
      </c>
      <c r="F25" s="103"/>
      <c r="G25" s="103"/>
      <c r="H25" s="104"/>
      <c r="J25" s="4"/>
    </row>
    <row r="26" spans="1:10" ht="26.25" customHeight="1">
      <c r="A26" s="5">
        <v>2</v>
      </c>
      <c r="B26" s="23" t="s">
        <v>68</v>
      </c>
      <c r="C26" s="27" t="s">
        <v>85</v>
      </c>
      <c r="D26" s="5">
        <v>5</v>
      </c>
      <c r="E26" s="102" t="s">
        <v>106</v>
      </c>
      <c r="F26" s="103"/>
      <c r="G26" s="103"/>
      <c r="H26" s="104"/>
      <c r="J26" s="4"/>
    </row>
    <row r="27" spans="1:10" ht="26.25" customHeight="1">
      <c r="A27" s="5">
        <v>3</v>
      </c>
      <c r="B27" s="23" t="s">
        <v>68</v>
      </c>
      <c r="C27" s="7" t="s">
        <v>14</v>
      </c>
      <c r="D27" s="5">
        <v>2</v>
      </c>
      <c r="E27" s="102" t="s">
        <v>106</v>
      </c>
      <c r="F27" s="103"/>
      <c r="G27" s="103"/>
      <c r="H27" s="104"/>
      <c r="J27" s="4"/>
    </row>
    <row r="28" spans="1:10" ht="26.25" customHeight="1">
      <c r="A28" s="41" t="s">
        <v>28</v>
      </c>
      <c r="B28" s="106" t="s">
        <v>55</v>
      </c>
      <c r="C28" s="107"/>
      <c r="D28" s="107"/>
      <c r="E28" s="108"/>
      <c r="F28" s="48"/>
      <c r="G28" s="48"/>
      <c r="H28" s="3"/>
      <c r="J28" s="4"/>
    </row>
    <row r="29" spans="1:10" ht="26.25" customHeight="1">
      <c r="A29" s="5">
        <v>1</v>
      </c>
      <c r="B29" s="24" t="s">
        <v>69</v>
      </c>
      <c r="C29" s="27" t="s">
        <v>84</v>
      </c>
      <c r="D29" s="5">
        <v>56</v>
      </c>
      <c r="E29" s="102" t="s">
        <v>106</v>
      </c>
      <c r="F29" s="103"/>
      <c r="G29" s="103"/>
      <c r="H29" s="104"/>
      <c r="J29" s="4"/>
    </row>
    <row r="30" spans="1:10" ht="26.25" customHeight="1">
      <c r="A30" s="5">
        <v>2</v>
      </c>
      <c r="B30" s="24" t="s">
        <v>70</v>
      </c>
      <c r="C30" s="28" t="s">
        <v>85</v>
      </c>
      <c r="D30" s="5">
        <v>17</v>
      </c>
      <c r="E30" s="102" t="s">
        <v>106</v>
      </c>
      <c r="F30" s="103"/>
      <c r="G30" s="103"/>
      <c r="H30" s="104"/>
      <c r="J30" s="4"/>
    </row>
    <row r="31" spans="1:10" ht="26.25" customHeight="1">
      <c r="A31" s="5">
        <v>3</v>
      </c>
      <c r="B31" s="24" t="s">
        <v>70</v>
      </c>
      <c r="C31" s="13" t="s">
        <v>14</v>
      </c>
      <c r="D31" s="5">
        <v>8</v>
      </c>
      <c r="E31" s="102" t="s">
        <v>106</v>
      </c>
      <c r="F31" s="103"/>
      <c r="G31" s="103"/>
      <c r="H31" s="104"/>
      <c r="J31" s="4"/>
    </row>
    <row r="32" spans="1:10" ht="26.25" customHeight="1">
      <c r="A32" s="41" t="s">
        <v>29</v>
      </c>
      <c r="B32" s="111" t="s">
        <v>56</v>
      </c>
      <c r="C32" s="111"/>
      <c r="D32" s="111"/>
      <c r="E32" s="111"/>
      <c r="F32" s="48"/>
      <c r="G32" s="41"/>
      <c r="H32" s="3"/>
      <c r="J32" s="4"/>
    </row>
    <row r="33" spans="1:10" ht="26.25" customHeight="1">
      <c r="A33" s="5">
        <v>1</v>
      </c>
      <c r="B33" s="17" t="s">
        <v>71</v>
      </c>
      <c r="C33" s="27" t="s">
        <v>84</v>
      </c>
      <c r="D33" s="5">
        <v>98</v>
      </c>
      <c r="E33" s="9">
        <v>5.5</v>
      </c>
      <c r="F33" s="31">
        <f>(D33*E33)</f>
        <v>539</v>
      </c>
      <c r="G33" s="9">
        <v>0</v>
      </c>
      <c r="H33" s="31">
        <f>(F33+G33)</f>
        <v>539</v>
      </c>
      <c r="J33" s="4"/>
    </row>
    <row r="34" spans="1:10" ht="26.25" customHeight="1">
      <c r="A34" s="5">
        <v>2</v>
      </c>
      <c r="B34" s="17" t="s">
        <v>72</v>
      </c>
      <c r="C34" s="27" t="s">
        <v>85</v>
      </c>
      <c r="D34" s="5">
        <v>25</v>
      </c>
      <c r="E34" s="9">
        <v>7.2</v>
      </c>
      <c r="F34" s="31">
        <f>(D34*E34)</f>
        <v>180</v>
      </c>
      <c r="G34" s="9">
        <v>0</v>
      </c>
      <c r="H34" s="31">
        <f>(F34+G34)</f>
        <v>180</v>
      </c>
      <c r="J34" s="4"/>
    </row>
    <row r="35" spans="1:10" ht="26.25" customHeight="1">
      <c r="A35" s="5">
        <v>3</v>
      </c>
      <c r="B35" s="17" t="s">
        <v>72</v>
      </c>
      <c r="C35" s="13" t="s">
        <v>14</v>
      </c>
      <c r="D35" s="5">
        <v>10</v>
      </c>
      <c r="E35" s="9">
        <v>11</v>
      </c>
      <c r="F35" s="31">
        <f>(D35*E35)</f>
        <v>110</v>
      </c>
      <c r="G35" s="9">
        <v>0</v>
      </c>
      <c r="H35" s="31">
        <f>(F35+G35)</f>
        <v>110</v>
      </c>
      <c r="J35" s="4"/>
    </row>
    <row r="36" spans="1:10" ht="26.25" customHeight="1">
      <c r="A36" s="41" t="s">
        <v>30</v>
      </c>
      <c r="B36" s="109" t="s">
        <v>74</v>
      </c>
      <c r="C36" s="109"/>
      <c r="D36" s="109"/>
      <c r="E36" s="109"/>
      <c r="F36" s="48"/>
      <c r="G36" s="48"/>
      <c r="H36" s="3"/>
      <c r="J36" s="4"/>
    </row>
    <row r="37" spans="1:10" ht="26.25" customHeight="1">
      <c r="A37" s="5">
        <v>1</v>
      </c>
      <c r="B37" s="24" t="s">
        <v>73</v>
      </c>
      <c r="C37" s="28" t="s">
        <v>84</v>
      </c>
      <c r="D37" s="5">
        <v>6</v>
      </c>
      <c r="E37" s="9">
        <v>8.3</v>
      </c>
      <c r="F37" s="31">
        <f>(D37*E37)</f>
        <v>49.800000000000004</v>
      </c>
      <c r="G37" s="9">
        <v>0</v>
      </c>
      <c r="H37" s="31">
        <f>(F37+G37)</f>
        <v>49.800000000000004</v>
      </c>
      <c r="J37" s="4"/>
    </row>
    <row r="38" spans="1:10" ht="26.25" customHeight="1">
      <c r="A38" s="5">
        <v>2</v>
      </c>
      <c r="B38" s="24" t="s">
        <v>73</v>
      </c>
      <c r="C38" s="27" t="s">
        <v>85</v>
      </c>
      <c r="D38" s="5">
        <v>4</v>
      </c>
      <c r="E38" s="9">
        <v>11</v>
      </c>
      <c r="F38" s="31">
        <f>(D38*E38)</f>
        <v>44</v>
      </c>
      <c r="G38" s="9">
        <v>0</v>
      </c>
      <c r="H38" s="31">
        <f>(F38+G38)</f>
        <v>44</v>
      </c>
      <c r="J38" s="4"/>
    </row>
    <row r="39" spans="1:10" ht="26.25" customHeight="1">
      <c r="A39" s="5">
        <v>3</v>
      </c>
      <c r="B39" s="24" t="s">
        <v>73</v>
      </c>
      <c r="C39" s="7" t="s">
        <v>14</v>
      </c>
      <c r="D39" s="5">
        <v>5</v>
      </c>
      <c r="E39" s="9">
        <v>14.5</v>
      </c>
      <c r="F39" s="31">
        <f>(D39*E39)</f>
        <v>72.5</v>
      </c>
      <c r="G39" s="9">
        <v>0</v>
      </c>
      <c r="H39" s="31">
        <f>(F39+G39)</f>
        <v>72.5</v>
      </c>
      <c r="J39" s="4"/>
    </row>
    <row r="40" spans="1:10" ht="26.25" customHeight="1">
      <c r="A40" s="42" t="s">
        <v>31</v>
      </c>
      <c r="B40" s="115" t="s">
        <v>32</v>
      </c>
      <c r="C40" s="115"/>
      <c r="D40" s="115"/>
      <c r="E40" s="115"/>
      <c r="F40" s="48"/>
      <c r="G40" s="40"/>
      <c r="H40" s="3"/>
      <c r="J40" s="4"/>
    </row>
    <row r="41" spans="1:10" ht="26.25" customHeight="1">
      <c r="A41" s="41" t="s">
        <v>33</v>
      </c>
      <c r="B41" s="123" t="s">
        <v>57</v>
      </c>
      <c r="C41" s="123"/>
      <c r="D41" s="123"/>
      <c r="E41" s="123"/>
      <c r="F41" s="48"/>
      <c r="G41" s="47"/>
      <c r="H41" s="3"/>
      <c r="J41" s="4"/>
    </row>
    <row r="42" spans="1:10" ht="26.25" customHeight="1">
      <c r="A42" s="5">
        <v>1</v>
      </c>
      <c r="B42" s="23" t="s">
        <v>67</v>
      </c>
      <c r="C42" s="27" t="s">
        <v>84</v>
      </c>
      <c r="D42" s="5">
        <v>15000</v>
      </c>
      <c r="E42" s="102" t="s">
        <v>106</v>
      </c>
      <c r="F42" s="103"/>
      <c r="G42" s="103"/>
      <c r="H42" s="104"/>
      <c r="J42" s="4"/>
    </row>
    <row r="43" spans="1:10" ht="26.25" customHeight="1">
      <c r="A43" s="5">
        <v>2</v>
      </c>
      <c r="B43" s="23" t="s">
        <v>67</v>
      </c>
      <c r="C43" s="27" t="s">
        <v>85</v>
      </c>
      <c r="D43" s="5">
        <v>3</v>
      </c>
      <c r="E43" s="102" t="s">
        <v>106</v>
      </c>
      <c r="F43" s="103"/>
      <c r="G43" s="103"/>
      <c r="H43" s="104"/>
      <c r="J43" s="4"/>
    </row>
    <row r="44" spans="1:10" ht="26.25" customHeight="1">
      <c r="A44" s="5">
        <v>3</v>
      </c>
      <c r="B44" s="23" t="s">
        <v>68</v>
      </c>
      <c r="C44" s="7" t="s">
        <v>14</v>
      </c>
      <c r="D44" s="5">
        <v>4</v>
      </c>
      <c r="E44" s="102" t="s">
        <v>106</v>
      </c>
      <c r="F44" s="103"/>
      <c r="G44" s="103"/>
      <c r="H44" s="104"/>
      <c r="J44" s="4"/>
    </row>
    <row r="45" spans="1:10" ht="26.25" customHeight="1">
      <c r="A45" s="41" t="s">
        <v>34</v>
      </c>
      <c r="B45" s="109" t="s">
        <v>58</v>
      </c>
      <c r="C45" s="109"/>
      <c r="D45" s="109"/>
      <c r="E45" s="109"/>
      <c r="F45" s="48"/>
      <c r="G45" s="48"/>
      <c r="H45" s="3"/>
      <c r="J45" s="4"/>
    </row>
    <row r="46" spans="1:10" ht="26.25" customHeight="1">
      <c r="A46" s="5">
        <v>1</v>
      </c>
      <c r="B46" s="24" t="s">
        <v>75</v>
      </c>
      <c r="C46" s="27" t="s">
        <v>84</v>
      </c>
      <c r="D46" s="5">
        <v>200</v>
      </c>
      <c r="E46" s="102" t="s">
        <v>106</v>
      </c>
      <c r="F46" s="103"/>
      <c r="G46" s="103"/>
      <c r="H46" s="104"/>
      <c r="J46" s="4"/>
    </row>
    <row r="47" spans="1:10" ht="26.25" customHeight="1">
      <c r="A47" s="5">
        <v>2</v>
      </c>
      <c r="B47" s="24" t="s">
        <v>70</v>
      </c>
      <c r="C47" s="27" t="s">
        <v>85</v>
      </c>
      <c r="D47" s="5">
        <v>75</v>
      </c>
      <c r="E47" s="102" t="s">
        <v>106</v>
      </c>
      <c r="F47" s="103"/>
      <c r="G47" s="103"/>
      <c r="H47" s="104"/>
      <c r="J47" s="4"/>
    </row>
    <row r="48" spans="1:10" ht="26.25" customHeight="1">
      <c r="A48" s="5">
        <v>3</v>
      </c>
      <c r="B48" s="24" t="s">
        <v>70</v>
      </c>
      <c r="C48" s="13" t="s">
        <v>14</v>
      </c>
      <c r="D48" s="5">
        <v>11</v>
      </c>
      <c r="E48" s="102" t="s">
        <v>106</v>
      </c>
      <c r="F48" s="103"/>
      <c r="G48" s="103"/>
      <c r="H48" s="104"/>
      <c r="J48" s="4"/>
    </row>
    <row r="49" spans="1:10" ht="26.25" customHeight="1">
      <c r="A49" s="41" t="s">
        <v>35</v>
      </c>
      <c r="B49" s="111" t="s">
        <v>59</v>
      </c>
      <c r="C49" s="111"/>
      <c r="D49" s="111"/>
      <c r="E49" s="111"/>
      <c r="F49" s="48"/>
      <c r="G49" s="41"/>
      <c r="H49" s="3"/>
      <c r="J49" s="4"/>
    </row>
    <row r="50" spans="1:10" ht="26.25" customHeight="1">
      <c r="A50" s="5">
        <v>1</v>
      </c>
      <c r="B50" s="23" t="s">
        <v>76</v>
      </c>
      <c r="C50" s="27" t="s">
        <v>84</v>
      </c>
      <c r="D50" s="5">
        <v>440</v>
      </c>
      <c r="E50" s="9">
        <v>7.4</v>
      </c>
      <c r="F50" s="31">
        <f>(D50*E50)</f>
        <v>3256</v>
      </c>
      <c r="G50" s="9">
        <v>0</v>
      </c>
      <c r="H50" s="31">
        <f>(F50+G50)</f>
        <v>3256</v>
      </c>
      <c r="J50" s="4"/>
    </row>
    <row r="51" spans="1:10" ht="26.25" customHeight="1">
      <c r="A51" s="5">
        <v>4</v>
      </c>
      <c r="B51" s="23" t="s">
        <v>76</v>
      </c>
      <c r="C51" s="27" t="s">
        <v>85</v>
      </c>
      <c r="D51" s="5">
        <v>6</v>
      </c>
      <c r="E51" s="9">
        <v>9.1</v>
      </c>
      <c r="F51" s="31">
        <f>(D51*E51)</f>
        <v>54.599999999999994</v>
      </c>
      <c r="G51" s="9">
        <v>0</v>
      </c>
      <c r="H51" s="31">
        <f>(F51+G51)</f>
        <v>54.599999999999994</v>
      </c>
      <c r="J51" s="4"/>
    </row>
    <row r="52" spans="1:10" ht="26.25" customHeight="1">
      <c r="A52" s="5">
        <v>6</v>
      </c>
      <c r="B52" s="23" t="s">
        <v>76</v>
      </c>
      <c r="C52" s="7" t="s">
        <v>14</v>
      </c>
      <c r="D52" s="5">
        <v>4</v>
      </c>
      <c r="E52" s="9">
        <v>12.9</v>
      </c>
      <c r="F52" s="31">
        <f>(D52*E52)</f>
        <v>51.6</v>
      </c>
      <c r="G52" s="9">
        <v>0</v>
      </c>
      <c r="H52" s="31">
        <f>(F52+G52)</f>
        <v>51.6</v>
      </c>
      <c r="J52" s="4"/>
    </row>
    <row r="53" spans="1:10" ht="26.25" customHeight="1">
      <c r="A53" s="41" t="s">
        <v>36</v>
      </c>
      <c r="B53" s="109" t="s">
        <v>60</v>
      </c>
      <c r="C53" s="109"/>
      <c r="D53" s="109"/>
      <c r="E53" s="109"/>
      <c r="F53" s="48"/>
      <c r="G53" s="48"/>
      <c r="H53" s="3"/>
      <c r="J53" s="4"/>
    </row>
    <row r="54" spans="1:10" ht="26.25" customHeight="1">
      <c r="A54" s="5"/>
      <c r="B54" s="23" t="s">
        <v>77</v>
      </c>
      <c r="C54" s="27" t="s">
        <v>84</v>
      </c>
      <c r="D54" s="5">
        <v>30</v>
      </c>
      <c r="E54" s="8">
        <v>10.2</v>
      </c>
      <c r="F54" s="31">
        <f>(D54*E54)</f>
        <v>306</v>
      </c>
      <c r="G54" s="8">
        <v>0</v>
      </c>
      <c r="H54" s="31">
        <f>(F54+G54)</f>
        <v>306</v>
      </c>
      <c r="J54" s="4"/>
    </row>
    <row r="55" spans="1:10" ht="26.25" customHeight="1">
      <c r="A55" s="5"/>
      <c r="B55" s="23" t="s">
        <v>77</v>
      </c>
      <c r="C55" s="27" t="s">
        <v>85</v>
      </c>
      <c r="D55" s="5">
        <v>6</v>
      </c>
      <c r="E55" s="8">
        <v>12.9</v>
      </c>
      <c r="F55" s="31">
        <f>(D55*E55)</f>
        <v>77.4</v>
      </c>
      <c r="G55" s="8">
        <v>0</v>
      </c>
      <c r="H55" s="31">
        <f>(F55+G55)</f>
        <v>77.4</v>
      </c>
      <c r="J55" s="4"/>
    </row>
    <row r="56" spans="1:10" ht="26.25" customHeight="1">
      <c r="A56" s="5"/>
      <c r="B56" s="23" t="s">
        <v>77</v>
      </c>
      <c r="C56" s="7" t="s">
        <v>14</v>
      </c>
      <c r="D56" s="5">
        <v>4</v>
      </c>
      <c r="E56" s="8">
        <v>16.4</v>
      </c>
      <c r="F56" s="31">
        <f>(D56*E56)</f>
        <v>65.6</v>
      </c>
      <c r="G56" s="8">
        <v>0</v>
      </c>
      <c r="H56" s="31">
        <f>(F56+G56)</f>
        <v>65.6</v>
      </c>
      <c r="J56" s="4"/>
    </row>
    <row r="57" spans="1:10" ht="26.25" customHeight="1">
      <c r="A57" s="41" t="s">
        <v>37</v>
      </c>
      <c r="B57" s="123" t="s">
        <v>94</v>
      </c>
      <c r="C57" s="123"/>
      <c r="D57" s="123"/>
      <c r="E57" s="123"/>
      <c r="F57" s="48"/>
      <c r="G57" s="47"/>
      <c r="H57" s="3"/>
      <c r="J57" s="4"/>
    </row>
    <row r="58" spans="1:10" ht="26.25" customHeight="1">
      <c r="A58" s="41" t="s">
        <v>39</v>
      </c>
      <c r="B58" s="112" t="s">
        <v>38</v>
      </c>
      <c r="C58" s="113"/>
      <c r="D58" s="113"/>
      <c r="E58" s="114"/>
      <c r="F58" s="48"/>
      <c r="G58" s="51"/>
      <c r="H58" s="3"/>
      <c r="J58" s="4"/>
    </row>
    <row r="59" spans="1:10" ht="26.25" customHeight="1">
      <c r="A59" s="41" t="s">
        <v>82</v>
      </c>
      <c r="B59" s="85" t="s">
        <v>95</v>
      </c>
      <c r="C59" s="85"/>
      <c r="D59" s="85"/>
      <c r="E59" s="85"/>
      <c r="F59" s="48"/>
      <c r="G59" s="45"/>
      <c r="H59" s="3"/>
      <c r="J59" s="4"/>
    </row>
    <row r="60" spans="1:10" ht="26.25" customHeight="1">
      <c r="A60" s="5">
        <v>1</v>
      </c>
      <c r="B60" s="23" t="s">
        <v>80</v>
      </c>
      <c r="C60" t="s">
        <v>9</v>
      </c>
      <c r="D60" s="5">
        <v>6</v>
      </c>
      <c r="E60" s="9">
        <v>16</v>
      </c>
      <c r="F60" s="31">
        <f aca="true" t="shared" si="0" ref="F60:F65">(D60*E60)</f>
        <v>96</v>
      </c>
      <c r="G60" s="9">
        <v>0</v>
      </c>
      <c r="H60" s="31">
        <f aca="true" t="shared" si="1" ref="H60:H65">(F60+G60)</f>
        <v>96</v>
      </c>
      <c r="J60" s="4"/>
    </row>
    <row r="61" spans="1:10" ht="26.25" customHeight="1">
      <c r="A61" s="5">
        <v>2</v>
      </c>
      <c r="B61" s="23" t="s">
        <v>79</v>
      </c>
      <c r="C61" s="10" t="s">
        <v>10</v>
      </c>
      <c r="D61" s="5">
        <v>10</v>
      </c>
      <c r="E61" s="9">
        <v>17</v>
      </c>
      <c r="F61" s="31">
        <f t="shared" si="0"/>
        <v>170</v>
      </c>
      <c r="G61" s="9">
        <v>0</v>
      </c>
      <c r="H61" s="31">
        <f t="shared" si="1"/>
        <v>170</v>
      </c>
      <c r="J61" s="4"/>
    </row>
    <row r="62" spans="1:10" ht="26.25" customHeight="1">
      <c r="A62" s="5">
        <v>3</v>
      </c>
      <c r="B62" s="23" t="s">
        <v>80</v>
      </c>
      <c r="C62" s="10" t="s">
        <v>11</v>
      </c>
      <c r="D62" s="5">
        <v>10</v>
      </c>
      <c r="E62" s="9">
        <v>18.3</v>
      </c>
      <c r="F62" s="31">
        <f t="shared" si="0"/>
        <v>183</v>
      </c>
      <c r="G62" s="9">
        <v>0</v>
      </c>
      <c r="H62" s="31">
        <f t="shared" si="1"/>
        <v>183</v>
      </c>
      <c r="J62" s="4"/>
    </row>
    <row r="63" spans="1:10" ht="26.25" customHeight="1">
      <c r="A63" s="5">
        <v>4</v>
      </c>
      <c r="B63" s="23" t="s">
        <v>79</v>
      </c>
      <c r="C63" s="10" t="s">
        <v>12</v>
      </c>
      <c r="D63" s="5">
        <v>10</v>
      </c>
      <c r="E63" s="9">
        <v>20.6</v>
      </c>
      <c r="F63" s="31">
        <f t="shared" si="0"/>
        <v>206</v>
      </c>
      <c r="G63" s="9">
        <v>0</v>
      </c>
      <c r="H63" s="31">
        <f t="shared" si="1"/>
        <v>206</v>
      </c>
      <c r="J63" s="4"/>
    </row>
    <row r="64" spans="1:10" ht="26.25" customHeight="1">
      <c r="A64" s="5">
        <v>5</v>
      </c>
      <c r="B64" s="23" t="s">
        <v>81</v>
      </c>
      <c r="C64" s="10" t="s">
        <v>13</v>
      </c>
      <c r="D64" s="5">
        <v>5</v>
      </c>
      <c r="E64" s="9">
        <v>34.6</v>
      </c>
      <c r="F64" s="31">
        <f t="shared" si="0"/>
        <v>173</v>
      </c>
      <c r="G64" s="9">
        <v>0</v>
      </c>
      <c r="H64" s="31">
        <f t="shared" si="1"/>
        <v>173</v>
      </c>
      <c r="J64" s="4"/>
    </row>
    <row r="65" spans="1:10" ht="26.25" customHeight="1">
      <c r="A65" s="5">
        <v>6</v>
      </c>
      <c r="B65" s="25" t="s">
        <v>79</v>
      </c>
      <c r="C65" s="18" t="s">
        <v>14</v>
      </c>
      <c r="D65" s="19">
        <v>7</v>
      </c>
      <c r="E65" s="20">
        <v>64.2</v>
      </c>
      <c r="F65" s="31">
        <f t="shared" si="0"/>
        <v>449.40000000000003</v>
      </c>
      <c r="G65" s="20">
        <v>0</v>
      </c>
      <c r="H65" s="31">
        <f t="shared" si="1"/>
        <v>449.40000000000003</v>
      </c>
      <c r="J65" s="4"/>
    </row>
    <row r="66" spans="1:10" ht="26.25" customHeight="1">
      <c r="A66" s="41" t="s">
        <v>40</v>
      </c>
      <c r="B66" s="111" t="s">
        <v>41</v>
      </c>
      <c r="C66" s="111"/>
      <c r="D66" s="111"/>
      <c r="E66" s="111"/>
      <c r="F66" s="48"/>
      <c r="G66" s="41"/>
      <c r="H66" s="3"/>
      <c r="J66" s="4"/>
    </row>
    <row r="67" spans="1:10" ht="26.25" customHeight="1">
      <c r="A67" s="41" t="s">
        <v>42</v>
      </c>
      <c r="B67" s="110" t="s">
        <v>95</v>
      </c>
      <c r="C67" s="110"/>
      <c r="D67" s="110"/>
      <c r="E67" s="110"/>
      <c r="F67" s="48"/>
      <c r="G67" s="52"/>
      <c r="H67" s="3"/>
      <c r="J67" s="4"/>
    </row>
    <row r="68" spans="1:10" ht="26.25" customHeight="1">
      <c r="A68" s="5">
        <v>1</v>
      </c>
      <c r="B68" s="26" t="s">
        <v>79</v>
      </c>
      <c r="C68" s="21" t="s">
        <v>9</v>
      </c>
      <c r="D68" s="5">
        <v>10</v>
      </c>
      <c r="E68" s="9">
        <v>16</v>
      </c>
      <c r="F68" s="31">
        <f>(D68*E68)</f>
        <v>160</v>
      </c>
      <c r="G68" s="9">
        <v>0</v>
      </c>
      <c r="H68" s="31">
        <f>(F68+G68)</f>
        <v>160</v>
      </c>
      <c r="J68" s="4"/>
    </row>
    <row r="69" spans="1:10" ht="26.25" customHeight="1">
      <c r="A69" s="5">
        <v>2</v>
      </c>
      <c r="B69" s="26" t="s">
        <v>80</v>
      </c>
      <c r="C69" s="21" t="s">
        <v>10</v>
      </c>
      <c r="D69" s="5">
        <v>8</v>
      </c>
      <c r="E69" s="9">
        <v>17</v>
      </c>
      <c r="F69" s="31">
        <f>(D69*E69)</f>
        <v>136</v>
      </c>
      <c r="G69" s="9">
        <v>0</v>
      </c>
      <c r="H69" s="31">
        <f>(F69+G69)</f>
        <v>136</v>
      </c>
      <c r="J69" s="4"/>
    </row>
    <row r="70" spans="1:10" ht="26.25" customHeight="1">
      <c r="A70" s="41" t="s">
        <v>43</v>
      </c>
      <c r="B70" s="111" t="s">
        <v>44</v>
      </c>
      <c r="C70" s="111"/>
      <c r="D70" s="111"/>
      <c r="E70" s="111"/>
      <c r="F70" s="48"/>
      <c r="G70" s="41"/>
      <c r="H70" s="3"/>
      <c r="J70" s="4"/>
    </row>
    <row r="71" spans="1:10" ht="26.25" customHeight="1">
      <c r="A71" s="41" t="s">
        <v>45</v>
      </c>
      <c r="B71" s="111" t="s">
        <v>95</v>
      </c>
      <c r="C71" s="111"/>
      <c r="D71" s="111"/>
      <c r="E71" s="111"/>
      <c r="F71" s="48"/>
      <c r="G71" s="41"/>
      <c r="H71" s="3"/>
      <c r="J71" s="4"/>
    </row>
    <row r="72" spans="1:10" ht="26.25" customHeight="1">
      <c r="A72" s="5">
        <v>1</v>
      </c>
      <c r="B72" s="26" t="s">
        <v>80</v>
      </c>
      <c r="C72" s="21" t="s">
        <v>9</v>
      </c>
      <c r="D72" s="5">
        <v>12</v>
      </c>
      <c r="E72" s="9">
        <v>16</v>
      </c>
      <c r="F72" s="31">
        <f>(D72*E72)</f>
        <v>192</v>
      </c>
      <c r="G72" s="9">
        <v>0</v>
      </c>
      <c r="H72" s="31">
        <f>(F72+G72)</f>
        <v>192</v>
      </c>
      <c r="J72" s="4"/>
    </row>
    <row r="73" spans="1:10" ht="26.25" customHeight="1">
      <c r="A73" s="5">
        <v>2</v>
      </c>
      <c r="B73" s="26" t="s">
        <v>81</v>
      </c>
      <c r="C73" s="21" t="s">
        <v>10</v>
      </c>
      <c r="D73" s="5">
        <v>15</v>
      </c>
      <c r="E73" s="9">
        <v>17</v>
      </c>
      <c r="F73" s="31">
        <f>(D73*E73)</f>
        <v>255</v>
      </c>
      <c r="G73" s="9">
        <v>0</v>
      </c>
      <c r="H73" s="31">
        <f>(F73+G73)</f>
        <v>255</v>
      </c>
      <c r="J73" s="4"/>
    </row>
    <row r="74" spans="1:10" ht="26.25" customHeight="1">
      <c r="A74" s="5">
        <v>3</v>
      </c>
      <c r="B74" s="26" t="s">
        <v>80</v>
      </c>
      <c r="C74" s="21" t="s">
        <v>11</v>
      </c>
      <c r="D74" s="5">
        <v>22</v>
      </c>
      <c r="E74" s="9">
        <v>18.3</v>
      </c>
      <c r="F74" s="31">
        <f>(D74*E74)</f>
        <v>402.6</v>
      </c>
      <c r="G74" s="9">
        <v>0</v>
      </c>
      <c r="H74" s="31">
        <f>(F74+G74)</f>
        <v>402.6</v>
      </c>
      <c r="J74" s="4"/>
    </row>
    <row r="75" spans="1:10" ht="26.25" customHeight="1">
      <c r="A75" s="5">
        <v>4</v>
      </c>
      <c r="B75" s="26" t="s">
        <v>80</v>
      </c>
      <c r="C75" s="21" t="s">
        <v>12</v>
      </c>
      <c r="D75" s="5">
        <v>18</v>
      </c>
      <c r="E75" s="9">
        <v>29.3</v>
      </c>
      <c r="F75" s="31">
        <f>(D75*E75)</f>
        <v>527.4</v>
      </c>
      <c r="G75" s="9">
        <v>0</v>
      </c>
      <c r="H75" s="31">
        <f>(F75+G75)</f>
        <v>527.4</v>
      </c>
      <c r="J75" s="4"/>
    </row>
    <row r="76" spans="1:10" ht="26.25" customHeight="1">
      <c r="A76" s="41" t="s">
        <v>46</v>
      </c>
      <c r="B76" s="85" t="s">
        <v>47</v>
      </c>
      <c r="C76" s="85"/>
      <c r="D76" s="85"/>
      <c r="E76" s="85"/>
      <c r="F76" s="48"/>
      <c r="G76" s="45"/>
      <c r="H76" s="3"/>
      <c r="J76" s="4"/>
    </row>
    <row r="77" spans="1:10" ht="26.25" customHeight="1">
      <c r="A77" s="41" t="s">
        <v>48</v>
      </c>
      <c r="B77" s="85" t="s">
        <v>95</v>
      </c>
      <c r="C77" s="85"/>
      <c r="D77" s="85"/>
      <c r="E77" s="85"/>
      <c r="F77" s="48"/>
      <c r="G77" s="45"/>
      <c r="H77" s="3"/>
      <c r="J77" s="4"/>
    </row>
    <row r="78" spans="1:10" ht="26.25" customHeight="1">
      <c r="A78" s="5">
        <v>1</v>
      </c>
      <c r="B78" s="26" t="s">
        <v>80</v>
      </c>
      <c r="C78" s="21" t="s">
        <v>9</v>
      </c>
      <c r="D78" s="5">
        <v>19</v>
      </c>
      <c r="E78" s="9">
        <v>16</v>
      </c>
      <c r="F78" s="31">
        <f>(D78*E78)</f>
        <v>304</v>
      </c>
      <c r="G78" s="9">
        <v>0</v>
      </c>
      <c r="H78" s="31">
        <f>(F78+G78)</f>
        <v>304</v>
      </c>
      <c r="J78" s="4"/>
    </row>
    <row r="79" spans="1:10" ht="26.25" customHeight="1">
      <c r="A79" s="5">
        <v>2</v>
      </c>
      <c r="B79" s="26" t="s">
        <v>79</v>
      </c>
      <c r="C79" s="21" t="s">
        <v>10</v>
      </c>
      <c r="D79" s="5">
        <v>2</v>
      </c>
      <c r="E79" s="9">
        <v>17</v>
      </c>
      <c r="F79" s="31">
        <f>(D79*E79)</f>
        <v>34</v>
      </c>
      <c r="G79" s="9">
        <v>0</v>
      </c>
      <c r="H79" s="31">
        <f>(F79+G79)</f>
        <v>34</v>
      </c>
      <c r="J79" s="4"/>
    </row>
    <row r="80" spans="1:10" ht="26.25" customHeight="1">
      <c r="A80" s="41" t="s">
        <v>49</v>
      </c>
      <c r="B80" s="85" t="s">
        <v>96</v>
      </c>
      <c r="C80" s="85"/>
      <c r="D80" s="85"/>
      <c r="E80" s="85"/>
      <c r="F80" s="48"/>
      <c r="G80" s="45"/>
      <c r="H80" s="3"/>
      <c r="J80" s="4"/>
    </row>
    <row r="81" spans="1:10" ht="26.25" customHeight="1">
      <c r="A81" s="5">
        <v>1</v>
      </c>
      <c r="B81" s="23" t="s">
        <v>80</v>
      </c>
      <c r="C81" s="10" t="s">
        <v>9</v>
      </c>
      <c r="D81" s="5">
        <v>20</v>
      </c>
      <c r="E81" s="9">
        <v>19</v>
      </c>
      <c r="F81" s="31">
        <f>(D81*E81)</f>
        <v>380</v>
      </c>
      <c r="G81" s="9">
        <v>0</v>
      </c>
      <c r="H81" s="31">
        <f>(F81+G81)</f>
        <v>380</v>
      </c>
      <c r="J81" s="4"/>
    </row>
    <row r="82" spans="1:10" ht="26.25" customHeight="1">
      <c r="A82" s="41" t="s">
        <v>50</v>
      </c>
      <c r="B82" s="85" t="s">
        <v>52</v>
      </c>
      <c r="C82" s="85"/>
      <c r="D82" s="85"/>
      <c r="E82" s="85"/>
      <c r="F82" s="48"/>
      <c r="G82" s="45"/>
      <c r="H82" s="3"/>
      <c r="J82" s="4"/>
    </row>
    <row r="83" spans="1:10" ht="26.25" customHeight="1">
      <c r="A83" s="32" t="s">
        <v>83</v>
      </c>
      <c r="B83" s="88" t="s">
        <v>86</v>
      </c>
      <c r="C83" s="89"/>
      <c r="D83" s="33">
        <v>7</v>
      </c>
      <c r="E83" s="102" t="s">
        <v>106</v>
      </c>
      <c r="F83" s="103"/>
      <c r="G83" s="103"/>
      <c r="H83" s="104"/>
      <c r="J83" s="4"/>
    </row>
    <row r="84" spans="1:10" ht="26.25" customHeight="1">
      <c r="A84" s="32" t="s">
        <v>51</v>
      </c>
      <c r="B84" s="88" t="s">
        <v>87</v>
      </c>
      <c r="C84" s="89"/>
      <c r="D84" s="33">
        <v>1100</v>
      </c>
      <c r="E84" s="102" t="s">
        <v>106</v>
      </c>
      <c r="F84" s="103"/>
      <c r="G84" s="103"/>
      <c r="H84" s="104"/>
      <c r="J84" s="4"/>
    </row>
    <row r="85" spans="1:10" ht="26.25" customHeight="1">
      <c r="A85" s="41" t="s">
        <v>88</v>
      </c>
      <c r="B85" s="120" t="s">
        <v>97</v>
      </c>
      <c r="C85" s="121"/>
      <c r="D85" s="121"/>
      <c r="E85" s="122"/>
      <c r="F85" s="48"/>
      <c r="G85" s="46"/>
      <c r="H85" s="3"/>
      <c r="J85" s="4"/>
    </row>
    <row r="86" spans="1:10" s="35" customFormat="1" ht="26.25" customHeight="1">
      <c r="A86" s="32" t="s">
        <v>89</v>
      </c>
      <c r="B86" s="37" t="s">
        <v>90</v>
      </c>
      <c r="C86" s="37" t="s">
        <v>91</v>
      </c>
      <c r="D86" s="33">
        <v>20</v>
      </c>
      <c r="E86" s="34">
        <v>18.9</v>
      </c>
      <c r="F86" s="31">
        <f>(D86*E86)</f>
        <v>378</v>
      </c>
      <c r="G86" s="34">
        <v>0</v>
      </c>
      <c r="H86" s="31">
        <f>(F86+G86)</f>
        <v>378</v>
      </c>
      <c r="J86" s="36"/>
    </row>
    <row r="87" spans="1:10" s="35" customFormat="1" ht="26.25" customHeight="1">
      <c r="A87" s="32" t="s">
        <v>92</v>
      </c>
      <c r="B87" s="38" t="s">
        <v>90</v>
      </c>
      <c r="C87" s="37" t="s">
        <v>93</v>
      </c>
      <c r="D87" s="33">
        <v>10</v>
      </c>
      <c r="E87" s="34">
        <v>23.9</v>
      </c>
      <c r="F87" s="31">
        <f>(D87*E87)</f>
        <v>239</v>
      </c>
      <c r="G87" s="34">
        <v>0</v>
      </c>
      <c r="H87" s="31">
        <f>(F87+G87)</f>
        <v>239</v>
      </c>
      <c r="J87" s="36"/>
    </row>
    <row r="88" spans="1:10" s="35" customFormat="1" ht="26.25" customHeight="1">
      <c r="A88" s="44" t="s">
        <v>98</v>
      </c>
      <c r="B88" s="117" t="s">
        <v>99</v>
      </c>
      <c r="C88" s="118"/>
      <c r="D88" s="118"/>
      <c r="E88" s="119"/>
      <c r="F88" s="49"/>
      <c r="G88" s="49"/>
      <c r="H88" s="3"/>
      <c r="J88" s="36"/>
    </row>
    <row r="89" spans="1:10" ht="26.25" customHeight="1">
      <c r="A89" s="55" t="s">
        <v>103</v>
      </c>
      <c r="B89" s="93" t="s">
        <v>104</v>
      </c>
      <c r="C89" s="94"/>
      <c r="D89" s="5">
        <v>1</v>
      </c>
      <c r="E89" s="102" t="s">
        <v>106</v>
      </c>
      <c r="F89" s="103"/>
      <c r="G89" s="103"/>
      <c r="H89" s="104"/>
      <c r="J89" s="4"/>
    </row>
    <row r="90" spans="1:10" ht="26.25" customHeight="1">
      <c r="A90" s="116" t="s">
        <v>53</v>
      </c>
      <c r="B90" s="116"/>
      <c r="C90" s="116"/>
      <c r="D90" s="116"/>
      <c r="E90" s="116"/>
      <c r="F90" s="56">
        <v>63586.299999999996</v>
      </c>
      <c r="G90" s="56">
        <v>12438.7</v>
      </c>
      <c r="H90" s="56">
        <v>76024.99999999999</v>
      </c>
      <c r="J90" s="4"/>
    </row>
  </sheetData>
  <sheetProtection/>
  <mergeCells count="55">
    <mergeCell ref="E13:H13"/>
    <mergeCell ref="E42:H42"/>
    <mergeCell ref="E25:H25"/>
    <mergeCell ref="A2:H2"/>
    <mergeCell ref="B5:E5"/>
    <mergeCell ref="B6:E6"/>
    <mergeCell ref="B7:E7"/>
    <mergeCell ref="B11:E11"/>
    <mergeCell ref="B15:E15"/>
    <mergeCell ref="B19:E19"/>
    <mergeCell ref="B23:E23"/>
    <mergeCell ref="E89:H89"/>
    <mergeCell ref="B85:E85"/>
    <mergeCell ref="B32:E32"/>
    <mergeCell ref="B57:E57"/>
    <mergeCell ref="E43:H43"/>
    <mergeCell ref="E44:H44"/>
    <mergeCell ref="E46:H46"/>
    <mergeCell ref="E47:H47"/>
    <mergeCell ref="B41:E41"/>
    <mergeCell ref="A90:E90"/>
    <mergeCell ref="B80:E80"/>
    <mergeCell ref="B82:E82"/>
    <mergeCell ref="B83:C83"/>
    <mergeCell ref="B84:C84"/>
    <mergeCell ref="E83:H83"/>
    <mergeCell ref="E84:H84"/>
    <mergeCell ref="B89:C89"/>
    <mergeCell ref="B88:E88"/>
    <mergeCell ref="B76:E76"/>
    <mergeCell ref="B40:E40"/>
    <mergeCell ref="B36:E36"/>
    <mergeCell ref="E26:H26"/>
    <mergeCell ref="B70:E70"/>
    <mergeCell ref="B71:E71"/>
    <mergeCell ref="B24:E24"/>
    <mergeCell ref="B28:E28"/>
    <mergeCell ref="B45:E45"/>
    <mergeCell ref="B67:E67"/>
    <mergeCell ref="B59:E59"/>
    <mergeCell ref="B49:E49"/>
    <mergeCell ref="B53:E53"/>
    <mergeCell ref="B58:E58"/>
    <mergeCell ref="E48:H48"/>
    <mergeCell ref="B66:E66"/>
    <mergeCell ref="B77:E77"/>
    <mergeCell ref="E8:H8"/>
    <mergeCell ref="E9:H9"/>
    <mergeCell ref="E10:H10"/>
    <mergeCell ref="E12:H12"/>
    <mergeCell ref="E14:H14"/>
    <mergeCell ref="E27:H27"/>
    <mergeCell ref="E29:H29"/>
    <mergeCell ref="E30:H30"/>
    <mergeCell ref="E31:H31"/>
  </mergeCells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73">
      <selection activeCell="H8" sqref="H8:H15"/>
    </sheetView>
  </sheetViews>
  <sheetFormatPr defaultColWidth="11.57421875" defaultRowHeight="26.25" customHeight="1"/>
  <cols>
    <col min="1" max="1" width="11.57421875" style="0" customWidth="1"/>
    <col min="2" max="2" width="24.8515625" style="0" customWidth="1"/>
    <col min="3" max="3" width="20.421875" style="0" customWidth="1"/>
    <col min="4" max="4" width="11.57421875" style="0" customWidth="1"/>
    <col min="5" max="7" width="17.57421875" style="0" customWidth="1"/>
    <col min="8" max="8" width="17.28125" style="0" customWidth="1"/>
  </cols>
  <sheetData>
    <row r="2" spans="1:8" ht="13.5" customHeight="1">
      <c r="A2" s="83" t="s">
        <v>108</v>
      </c>
      <c r="B2" s="83"/>
      <c r="C2" s="83"/>
      <c r="D2" s="83"/>
      <c r="E2" s="83"/>
      <c r="F2" s="83"/>
      <c r="G2" s="83"/>
      <c r="H2" s="83"/>
    </row>
    <row r="3" spans="1:8" ht="45" customHeight="1">
      <c r="A3" s="53" t="s">
        <v>0</v>
      </c>
      <c r="B3" s="53" t="s">
        <v>1</v>
      </c>
      <c r="C3" s="53" t="s">
        <v>61</v>
      </c>
      <c r="D3" s="53" t="s">
        <v>2</v>
      </c>
      <c r="E3" s="54" t="s">
        <v>100</v>
      </c>
      <c r="F3" s="54" t="s">
        <v>101</v>
      </c>
      <c r="G3" s="54" t="s">
        <v>102</v>
      </c>
      <c r="H3" s="54" t="s">
        <v>105</v>
      </c>
    </row>
    <row r="4" spans="1:8" ht="14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">
        <v>8</v>
      </c>
    </row>
    <row r="5" spans="1:11" ht="26.25" customHeight="1">
      <c r="A5" s="40" t="s">
        <v>3</v>
      </c>
      <c r="B5" s="115" t="s">
        <v>4</v>
      </c>
      <c r="C5" s="115"/>
      <c r="D5" s="115"/>
      <c r="E5" s="115"/>
      <c r="F5" s="40"/>
      <c r="G5" s="40"/>
      <c r="H5" s="3"/>
      <c r="J5" s="39"/>
      <c r="K5" s="35"/>
    </row>
    <row r="6" spans="1:10" ht="26.25" customHeight="1">
      <c r="A6" s="41" t="s">
        <v>5</v>
      </c>
      <c r="B6" s="115" t="s">
        <v>6</v>
      </c>
      <c r="C6" s="115"/>
      <c r="D6" s="115"/>
      <c r="E6" s="115"/>
      <c r="F6" s="40"/>
      <c r="G6" s="40"/>
      <c r="H6" s="3"/>
      <c r="J6" s="4"/>
    </row>
    <row r="7" spans="1:10" ht="26.25" customHeight="1">
      <c r="A7" s="41" t="s">
        <v>7</v>
      </c>
      <c r="B7" s="124" t="s">
        <v>62</v>
      </c>
      <c r="C7" s="124"/>
      <c r="D7" s="124"/>
      <c r="E7" s="124"/>
      <c r="F7" s="50"/>
      <c r="G7" s="50"/>
      <c r="H7" s="3"/>
      <c r="J7" s="4"/>
    </row>
    <row r="8" spans="1:10" ht="26.25" customHeight="1">
      <c r="A8" s="5">
        <v>1</v>
      </c>
      <c r="B8" s="6" t="s">
        <v>8</v>
      </c>
      <c r="C8" s="27" t="s">
        <v>84</v>
      </c>
      <c r="D8" s="5">
        <v>7500</v>
      </c>
      <c r="E8" s="30">
        <v>0.7</v>
      </c>
      <c r="F8" s="31">
        <f>(D8*E8)</f>
        <v>5250</v>
      </c>
      <c r="G8" s="30">
        <v>1207.5</v>
      </c>
      <c r="H8" s="31">
        <f>(F8+G8)</f>
        <v>6457.5</v>
      </c>
      <c r="J8" s="4"/>
    </row>
    <row r="9" spans="1:10" ht="26.25" customHeight="1">
      <c r="A9" s="5">
        <v>2</v>
      </c>
      <c r="B9" s="10" t="s">
        <v>8</v>
      </c>
      <c r="C9" s="27" t="s">
        <v>85</v>
      </c>
      <c r="D9" s="5">
        <v>11</v>
      </c>
      <c r="E9" s="8">
        <v>4</v>
      </c>
      <c r="F9" s="31">
        <f>(D9*E9)</f>
        <v>44</v>
      </c>
      <c r="G9" s="8">
        <v>10.12</v>
      </c>
      <c r="H9" s="31">
        <f>(F9+G9)</f>
        <v>54.12</v>
      </c>
      <c r="J9" s="4"/>
    </row>
    <row r="10" spans="1:10" ht="26.25" customHeight="1">
      <c r="A10" s="5">
        <v>3</v>
      </c>
      <c r="B10" s="6" t="s">
        <v>8</v>
      </c>
      <c r="C10" s="7" t="s">
        <v>14</v>
      </c>
      <c r="D10" s="5">
        <v>5</v>
      </c>
      <c r="E10" s="8">
        <v>5</v>
      </c>
      <c r="F10" s="31">
        <f>(D10*E10)</f>
        <v>25</v>
      </c>
      <c r="G10" s="30">
        <v>5.75</v>
      </c>
      <c r="H10" s="31">
        <f>(F10+G10)</f>
        <v>30.75</v>
      </c>
      <c r="J10" s="4"/>
    </row>
    <row r="11" spans="1:10" ht="26.25" customHeight="1">
      <c r="A11" s="41" t="s">
        <v>15</v>
      </c>
      <c r="B11" s="109" t="s">
        <v>63</v>
      </c>
      <c r="C11" s="109"/>
      <c r="D11" s="109"/>
      <c r="E11" s="109"/>
      <c r="F11" s="48"/>
      <c r="G11" s="48"/>
      <c r="H11" s="3"/>
      <c r="J11" s="4"/>
    </row>
    <row r="12" spans="1:10" ht="26.25" customHeight="1">
      <c r="A12" s="5">
        <v>1</v>
      </c>
      <c r="B12" s="12" t="s">
        <v>16</v>
      </c>
      <c r="C12" s="28" t="s">
        <v>84</v>
      </c>
      <c r="D12" s="5">
        <v>480</v>
      </c>
      <c r="E12" s="9">
        <v>0.7</v>
      </c>
      <c r="F12" s="31">
        <f>(D12*E12)</f>
        <v>336</v>
      </c>
      <c r="G12" s="9">
        <v>77.28</v>
      </c>
      <c r="H12" s="31">
        <f>(F12+G12)</f>
        <v>413.28</v>
      </c>
      <c r="J12" s="4"/>
    </row>
    <row r="13" spans="1:10" ht="26.25" customHeight="1">
      <c r="A13" s="5">
        <v>2</v>
      </c>
      <c r="B13" s="12" t="s">
        <v>17</v>
      </c>
      <c r="C13" s="28" t="s">
        <v>85</v>
      </c>
      <c r="D13" s="5">
        <v>75</v>
      </c>
      <c r="E13" s="9">
        <v>4</v>
      </c>
      <c r="F13" s="31">
        <f>(D13*E13)</f>
        <v>300</v>
      </c>
      <c r="G13" s="9">
        <v>69</v>
      </c>
      <c r="H13" s="31">
        <f>(F13+G13)</f>
        <v>369</v>
      </c>
      <c r="J13" s="4"/>
    </row>
    <row r="14" spans="1:10" ht="26.25" customHeight="1">
      <c r="A14" s="5">
        <v>3</v>
      </c>
      <c r="B14" s="12" t="s">
        <v>17</v>
      </c>
      <c r="C14" s="13" t="s">
        <v>14</v>
      </c>
      <c r="D14" s="5">
        <v>3</v>
      </c>
      <c r="E14" s="9">
        <v>5</v>
      </c>
      <c r="F14" s="31">
        <f>(D14*E14)</f>
        <v>15</v>
      </c>
      <c r="G14" s="9">
        <v>3.45</v>
      </c>
      <c r="H14" s="31">
        <f>(F14+G14)</f>
        <v>18.45</v>
      </c>
      <c r="J14" s="4"/>
    </row>
    <row r="15" spans="1:10" ht="26.25" customHeight="1">
      <c r="A15" s="41" t="s">
        <v>18</v>
      </c>
      <c r="B15" s="124" t="s">
        <v>64</v>
      </c>
      <c r="C15" s="124"/>
      <c r="D15" s="124"/>
      <c r="E15" s="124"/>
      <c r="F15" s="48"/>
      <c r="G15" s="50"/>
      <c r="H15" s="3"/>
      <c r="J15" s="4"/>
    </row>
    <row r="16" spans="1:10" ht="26.25" customHeight="1">
      <c r="A16" s="5">
        <v>1</v>
      </c>
      <c r="B16" s="23" t="s">
        <v>19</v>
      </c>
      <c r="C16" s="27" t="s">
        <v>84</v>
      </c>
      <c r="D16" s="11">
        <v>86</v>
      </c>
      <c r="E16" s="125" t="s">
        <v>107</v>
      </c>
      <c r="F16" s="126"/>
      <c r="G16" s="126"/>
      <c r="H16" s="127"/>
      <c r="J16" s="4"/>
    </row>
    <row r="17" spans="1:10" ht="26.25" customHeight="1">
      <c r="A17" s="5">
        <v>2</v>
      </c>
      <c r="B17" s="23" t="s">
        <v>19</v>
      </c>
      <c r="C17" s="27" t="s">
        <v>85</v>
      </c>
      <c r="D17" s="5">
        <v>5</v>
      </c>
      <c r="E17" s="125" t="s">
        <v>107</v>
      </c>
      <c r="F17" s="126"/>
      <c r="G17" s="126"/>
      <c r="H17" s="127"/>
      <c r="J17" s="4"/>
    </row>
    <row r="18" spans="1:10" ht="26.25" customHeight="1">
      <c r="A18" s="5">
        <v>3</v>
      </c>
      <c r="B18" s="23" t="s">
        <v>78</v>
      </c>
      <c r="C18" s="7" t="s">
        <v>14</v>
      </c>
      <c r="D18" s="5">
        <v>2</v>
      </c>
      <c r="E18" s="125" t="s">
        <v>107</v>
      </c>
      <c r="F18" s="126"/>
      <c r="G18" s="126"/>
      <c r="H18" s="127"/>
      <c r="J18" s="4"/>
    </row>
    <row r="19" spans="1:10" ht="26.25" customHeight="1">
      <c r="A19" s="41" t="s">
        <v>21</v>
      </c>
      <c r="B19" s="109" t="s">
        <v>65</v>
      </c>
      <c r="C19" s="109"/>
      <c r="D19" s="109"/>
      <c r="E19" s="109"/>
      <c r="F19" s="48"/>
      <c r="G19" s="48"/>
      <c r="H19" s="3"/>
      <c r="J19" s="4"/>
    </row>
    <row r="20" spans="1:10" ht="26.25" customHeight="1">
      <c r="A20" s="14" t="s">
        <v>22</v>
      </c>
      <c r="B20" s="10" t="s">
        <v>20</v>
      </c>
      <c r="C20" s="27" t="s">
        <v>84</v>
      </c>
      <c r="D20" s="15">
        <v>18</v>
      </c>
      <c r="E20" s="125" t="s">
        <v>107</v>
      </c>
      <c r="F20" s="126"/>
      <c r="G20" s="126"/>
      <c r="H20" s="127"/>
      <c r="J20" s="4"/>
    </row>
    <row r="21" spans="1:10" ht="26.25" customHeight="1">
      <c r="A21" s="29" t="s">
        <v>23</v>
      </c>
      <c r="B21" s="10" t="s">
        <v>20</v>
      </c>
      <c r="C21" s="27" t="s">
        <v>85</v>
      </c>
      <c r="D21" s="15">
        <v>5</v>
      </c>
      <c r="E21" s="125" t="s">
        <v>107</v>
      </c>
      <c r="F21" s="126"/>
      <c r="G21" s="126"/>
      <c r="H21" s="127"/>
      <c r="J21" s="4"/>
    </row>
    <row r="22" spans="1:10" ht="26.25" customHeight="1">
      <c r="A22" s="29" t="s">
        <v>24</v>
      </c>
      <c r="B22" s="10" t="s">
        <v>20</v>
      </c>
      <c r="C22" s="7" t="s">
        <v>14</v>
      </c>
      <c r="D22" s="15">
        <v>4</v>
      </c>
      <c r="E22" s="125" t="s">
        <v>107</v>
      </c>
      <c r="F22" s="126"/>
      <c r="G22" s="126"/>
      <c r="H22" s="127"/>
      <c r="J22" s="4"/>
    </row>
    <row r="23" spans="1:10" ht="26.25" customHeight="1">
      <c r="A23" s="42" t="s">
        <v>25</v>
      </c>
      <c r="B23" s="115" t="s">
        <v>26</v>
      </c>
      <c r="C23" s="115"/>
      <c r="D23" s="115"/>
      <c r="E23" s="115"/>
      <c r="F23" s="48"/>
      <c r="G23" s="40"/>
      <c r="H23" s="3"/>
      <c r="J23" s="4"/>
    </row>
    <row r="24" spans="1:10" ht="26.25" customHeight="1">
      <c r="A24" s="43" t="s">
        <v>27</v>
      </c>
      <c r="B24" s="105" t="s">
        <v>54</v>
      </c>
      <c r="C24" s="105"/>
      <c r="D24" s="105"/>
      <c r="E24" s="105"/>
      <c r="F24" s="48"/>
      <c r="G24" s="43"/>
      <c r="H24" s="3"/>
      <c r="J24" s="4"/>
    </row>
    <row r="25" spans="1:10" ht="26.25" customHeight="1">
      <c r="A25" s="5">
        <v>1</v>
      </c>
      <c r="B25" s="22" t="s">
        <v>66</v>
      </c>
      <c r="C25" s="27" t="s">
        <v>84</v>
      </c>
      <c r="D25" s="5">
        <v>2000</v>
      </c>
      <c r="E25" s="9">
        <v>2.25</v>
      </c>
      <c r="F25" s="31">
        <f>(D25*E25)</f>
        <v>4500</v>
      </c>
      <c r="G25" s="9">
        <v>1035</v>
      </c>
      <c r="H25" s="31">
        <f>(F25+G25)</f>
        <v>5535</v>
      </c>
      <c r="J25" s="4"/>
    </row>
    <row r="26" spans="1:10" ht="26.25" customHeight="1">
      <c r="A26" s="5">
        <v>2</v>
      </c>
      <c r="B26" s="23" t="s">
        <v>68</v>
      </c>
      <c r="C26" s="27" t="s">
        <v>85</v>
      </c>
      <c r="D26" s="5">
        <v>5</v>
      </c>
      <c r="E26" s="9">
        <v>5.8</v>
      </c>
      <c r="F26" s="31">
        <f>(D26*E26)</f>
        <v>29</v>
      </c>
      <c r="G26" s="9">
        <v>6.67</v>
      </c>
      <c r="H26" s="31">
        <f>(F26+G26)</f>
        <v>35.67</v>
      </c>
      <c r="J26" s="4"/>
    </row>
    <row r="27" spans="1:10" ht="26.25" customHeight="1">
      <c r="A27" s="5">
        <v>3</v>
      </c>
      <c r="B27" s="23" t="s">
        <v>68</v>
      </c>
      <c r="C27" s="7" t="s">
        <v>14</v>
      </c>
      <c r="D27" s="5">
        <v>2</v>
      </c>
      <c r="E27" s="9">
        <v>7.1</v>
      </c>
      <c r="F27" s="31">
        <f>(D27*E27)</f>
        <v>14.2</v>
      </c>
      <c r="G27" s="9">
        <v>3.27</v>
      </c>
      <c r="H27" s="31">
        <f>(F27+G27)</f>
        <v>17.47</v>
      </c>
      <c r="J27" s="4"/>
    </row>
    <row r="28" spans="1:10" ht="26.25" customHeight="1">
      <c r="A28" s="41" t="s">
        <v>28</v>
      </c>
      <c r="B28" s="109" t="s">
        <v>55</v>
      </c>
      <c r="C28" s="109"/>
      <c r="D28" s="109"/>
      <c r="E28" s="109"/>
      <c r="F28" s="48"/>
      <c r="G28" s="48"/>
      <c r="H28" s="3"/>
      <c r="J28" s="4"/>
    </row>
    <row r="29" spans="1:10" ht="26.25" customHeight="1">
      <c r="A29" s="5">
        <v>1</v>
      </c>
      <c r="B29" s="24" t="s">
        <v>69</v>
      </c>
      <c r="C29" s="27" t="s">
        <v>84</v>
      </c>
      <c r="D29" s="5">
        <v>56</v>
      </c>
      <c r="E29" s="9">
        <v>2.25</v>
      </c>
      <c r="F29" s="31">
        <f>(D29*E29)</f>
        <v>126</v>
      </c>
      <c r="G29" s="9">
        <v>28.98</v>
      </c>
      <c r="H29" s="31">
        <f>(F29+G29)</f>
        <v>154.98</v>
      </c>
      <c r="J29" s="4"/>
    </row>
    <row r="30" spans="1:10" ht="26.25" customHeight="1">
      <c r="A30" s="5">
        <v>2</v>
      </c>
      <c r="B30" s="24" t="s">
        <v>70</v>
      </c>
      <c r="C30" s="28" t="s">
        <v>85</v>
      </c>
      <c r="D30" s="5">
        <v>17</v>
      </c>
      <c r="E30" s="9">
        <v>5.8</v>
      </c>
      <c r="F30" s="31">
        <f>(D30*E30)</f>
        <v>98.6</v>
      </c>
      <c r="G30" s="9">
        <v>22.68</v>
      </c>
      <c r="H30" s="31">
        <f>(F30+G30)</f>
        <v>121.28</v>
      </c>
      <c r="J30" s="4"/>
    </row>
    <row r="31" spans="1:10" ht="26.25" customHeight="1">
      <c r="A31" s="5">
        <v>3</v>
      </c>
      <c r="B31" s="24" t="s">
        <v>70</v>
      </c>
      <c r="C31" s="13" t="s">
        <v>14</v>
      </c>
      <c r="D31" s="5">
        <v>8</v>
      </c>
      <c r="E31" s="9">
        <v>7.1</v>
      </c>
      <c r="F31" s="31">
        <f>(D31*E31)</f>
        <v>56.8</v>
      </c>
      <c r="G31" s="9">
        <v>13.06</v>
      </c>
      <c r="H31" s="31">
        <f>(F31+G31)</f>
        <v>69.86</v>
      </c>
      <c r="J31" s="4"/>
    </row>
    <row r="32" spans="1:10" ht="26.25" customHeight="1">
      <c r="A32" s="41" t="s">
        <v>29</v>
      </c>
      <c r="B32" s="111" t="s">
        <v>56</v>
      </c>
      <c r="C32" s="111"/>
      <c r="D32" s="111"/>
      <c r="E32" s="111"/>
      <c r="F32" s="48"/>
      <c r="G32" s="41"/>
      <c r="H32" s="3"/>
      <c r="J32" s="4"/>
    </row>
    <row r="33" spans="1:10" ht="26.25" customHeight="1">
      <c r="A33" s="5">
        <v>1</v>
      </c>
      <c r="B33" s="17" t="s">
        <v>71</v>
      </c>
      <c r="C33" s="27" t="s">
        <v>84</v>
      </c>
      <c r="D33" s="5">
        <v>98</v>
      </c>
      <c r="E33" s="125" t="s">
        <v>107</v>
      </c>
      <c r="F33" s="126"/>
      <c r="G33" s="126"/>
      <c r="H33" s="127"/>
      <c r="J33" s="4"/>
    </row>
    <row r="34" spans="1:10" ht="26.25" customHeight="1">
      <c r="A34" s="5">
        <v>2</v>
      </c>
      <c r="B34" s="17" t="s">
        <v>72</v>
      </c>
      <c r="C34" s="27" t="s">
        <v>85</v>
      </c>
      <c r="D34" s="5">
        <v>25</v>
      </c>
      <c r="E34" s="125" t="s">
        <v>107</v>
      </c>
      <c r="F34" s="126"/>
      <c r="G34" s="126"/>
      <c r="H34" s="127"/>
      <c r="J34" s="4"/>
    </row>
    <row r="35" spans="1:10" ht="26.25" customHeight="1">
      <c r="A35" s="5">
        <v>3</v>
      </c>
      <c r="B35" s="17" t="s">
        <v>72</v>
      </c>
      <c r="C35" s="13" t="s">
        <v>14</v>
      </c>
      <c r="D35" s="5">
        <v>10</v>
      </c>
      <c r="E35" s="125" t="s">
        <v>107</v>
      </c>
      <c r="F35" s="126"/>
      <c r="G35" s="126"/>
      <c r="H35" s="127"/>
      <c r="J35" s="4"/>
    </row>
    <row r="36" spans="1:10" ht="26.25" customHeight="1">
      <c r="A36" s="41" t="s">
        <v>30</v>
      </c>
      <c r="B36" s="109" t="s">
        <v>74</v>
      </c>
      <c r="C36" s="109"/>
      <c r="D36" s="109"/>
      <c r="E36" s="109"/>
      <c r="F36" s="48"/>
      <c r="G36" s="48"/>
      <c r="H36" s="3"/>
      <c r="J36" s="4"/>
    </row>
    <row r="37" spans="1:10" ht="26.25" customHeight="1">
      <c r="A37" s="5">
        <v>1</v>
      </c>
      <c r="B37" s="24" t="s">
        <v>73</v>
      </c>
      <c r="C37" s="28" t="s">
        <v>84</v>
      </c>
      <c r="D37" s="5">
        <v>6</v>
      </c>
      <c r="E37" s="125" t="s">
        <v>107</v>
      </c>
      <c r="F37" s="126"/>
      <c r="G37" s="126"/>
      <c r="H37" s="127"/>
      <c r="J37" s="4"/>
    </row>
    <row r="38" spans="1:10" ht="26.25" customHeight="1">
      <c r="A38" s="5">
        <v>2</v>
      </c>
      <c r="B38" s="24" t="s">
        <v>73</v>
      </c>
      <c r="C38" s="27" t="s">
        <v>85</v>
      </c>
      <c r="D38" s="5">
        <v>4</v>
      </c>
      <c r="E38" s="125" t="s">
        <v>107</v>
      </c>
      <c r="F38" s="126"/>
      <c r="G38" s="126"/>
      <c r="H38" s="127"/>
      <c r="J38" s="4"/>
    </row>
    <row r="39" spans="1:10" ht="26.25" customHeight="1">
      <c r="A39" s="5">
        <v>3</v>
      </c>
      <c r="B39" s="24" t="s">
        <v>73</v>
      </c>
      <c r="C39" s="7" t="s">
        <v>14</v>
      </c>
      <c r="D39" s="5">
        <v>5</v>
      </c>
      <c r="E39" s="125" t="s">
        <v>107</v>
      </c>
      <c r="F39" s="126"/>
      <c r="G39" s="126"/>
      <c r="H39" s="127"/>
      <c r="J39" s="4"/>
    </row>
    <row r="40" spans="1:10" ht="26.25" customHeight="1">
      <c r="A40" s="42" t="s">
        <v>31</v>
      </c>
      <c r="B40" s="115" t="s">
        <v>32</v>
      </c>
      <c r="C40" s="115"/>
      <c r="D40" s="115"/>
      <c r="E40" s="115"/>
      <c r="F40" s="48"/>
      <c r="G40" s="40"/>
      <c r="H40" s="3"/>
      <c r="J40" s="4"/>
    </row>
    <row r="41" spans="1:10" ht="26.25" customHeight="1">
      <c r="A41" s="41" t="s">
        <v>33</v>
      </c>
      <c r="B41" s="123" t="s">
        <v>57</v>
      </c>
      <c r="C41" s="123"/>
      <c r="D41" s="123"/>
      <c r="E41" s="123"/>
      <c r="F41" s="48"/>
      <c r="G41" s="47"/>
      <c r="H41" s="3"/>
      <c r="J41" s="4"/>
    </row>
    <row r="42" spans="1:10" ht="26.25" customHeight="1">
      <c r="A42" s="5">
        <v>1</v>
      </c>
      <c r="B42" s="23" t="s">
        <v>67</v>
      </c>
      <c r="C42" s="27" t="s">
        <v>84</v>
      </c>
      <c r="D42" s="5">
        <v>15000</v>
      </c>
      <c r="E42" s="9">
        <v>2.85</v>
      </c>
      <c r="F42" s="31">
        <f>(D42*E42)</f>
        <v>42750</v>
      </c>
      <c r="G42" s="9">
        <v>9832.5</v>
      </c>
      <c r="H42" s="31">
        <f>(F42+G42)</f>
        <v>52582.5</v>
      </c>
      <c r="J42" s="4"/>
    </row>
    <row r="43" spans="1:10" ht="26.25" customHeight="1">
      <c r="A43" s="5">
        <v>2</v>
      </c>
      <c r="B43" s="23" t="s">
        <v>67</v>
      </c>
      <c r="C43" s="27" t="s">
        <v>85</v>
      </c>
      <c r="D43" s="5">
        <v>3</v>
      </c>
      <c r="E43" s="9">
        <v>6.4</v>
      </c>
      <c r="F43" s="31">
        <f>(D43*E43)</f>
        <v>19.200000000000003</v>
      </c>
      <c r="G43" s="9">
        <v>4.42</v>
      </c>
      <c r="H43" s="31">
        <f>(F43+G43)</f>
        <v>23.620000000000005</v>
      </c>
      <c r="J43" s="4"/>
    </row>
    <row r="44" spans="1:10" ht="26.25" customHeight="1">
      <c r="A44" s="5">
        <v>3</v>
      </c>
      <c r="B44" s="23" t="s">
        <v>68</v>
      </c>
      <c r="C44" s="7" t="s">
        <v>14</v>
      </c>
      <c r="D44" s="5">
        <v>4</v>
      </c>
      <c r="E44" s="9">
        <v>7.7</v>
      </c>
      <c r="F44" s="31">
        <f>(D44*E44)</f>
        <v>30.8</v>
      </c>
      <c r="G44" s="9">
        <v>7.08</v>
      </c>
      <c r="H44" s="31">
        <f>(F44+G44)</f>
        <v>37.88</v>
      </c>
      <c r="J44" s="4"/>
    </row>
    <row r="45" spans="1:10" ht="26.25" customHeight="1">
      <c r="A45" s="41" t="s">
        <v>34</v>
      </c>
      <c r="B45" s="109" t="s">
        <v>58</v>
      </c>
      <c r="C45" s="109"/>
      <c r="D45" s="109"/>
      <c r="E45" s="109"/>
      <c r="F45" s="48"/>
      <c r="G45" s="48"/>
      <c r="H45" s="3"/>
      <c r="J45" s="4"/>
    </row>
    <row r="46" spans="1:10" ht="26.25" customHeight="1">
      <c r="A46" s="5">
        <v>1</v>
      </c>
      <c r="B46" s="24" t="s">
        <v>75</v>
      </c>
      <c r="C46" s="27" t="s">
        <v>84</v>
      </c>
      <c r="D46" s="5">
        <v>200</v>
      </c>
      <c r="E46" s="9">
        <v>2.85</v>
      </c>
      <c r="F46" s="31">
        <f>(D46*E46)</f>
        <v>570</v>
      </c>
      <c r="G46" s="9">
        <v>131.1</v>
      </c>
      <c r="H46" s="31">
        <f>(F46+G46)</f>
        <v>701.1</v>
      </c>
      <c r="J46" s="4"/>
    </row>
    <row r="47" spans="1:10" ht="26.25" customHeight="1">
      <c r="A47" s="5">
        <v>2</v>
      </c>
      <c r="B47" s="24" t="s">
        <v>70</v>
      </c>
      <c r="C47" s="27" t="s">
        <v>85</v>
      </c>
      <c r="D47" s="5">
        <v>75</v>
      </c>
      <c r="E47" s="9">
        <v>6.4</v>
      </c>
      <c r="F47" s="31">
        <f>(D47*E47)</f>
        <v>480</v>
      </c>
      <c r="G47" s="9">
        <v>110.4</v>
      </c>
      <c r="H47" s="31">
        <f>(F47+G47)</f>
        <v>590.4</v>
      </c>
      <c r="J47" s="4"/>
    </row>
    <row r="48" spans="1:10" ht="26.25" customHeight="1">
      <c r="A48" s="5">
        <v>3</v>
      </c>
      <c r="B48" s="24" t="s">
        <v>70</v>
      </c>
      <c r="C48" s="13" t="s">
        <v>14</v>
      </c>
      <c r="D48" s="5">
        <v>11</v>
      </c>
      <c r="E48" s="9">
        <v>7.7</v>
      </c>
      <c r="F48" s="31">
        <f>(D48*E48)</f>
        <v>84.7</v>
      </c>
      <c r="G48" s="9">
        <v>19.48</v>
      </c>
      <c r="H48" s="31">
        <f>(F48+G48)</f>
        <v>104.18</v>
      </c>
      <c r="J48" s="4"/>
    </row>
    <row r="49" spans="1:10" ht="26.25" customHeight="1">
      <c r="A49" s="41" t="s">
        <v>35</v>
      </c>
      <c r="B49" s="111" t="s">
        <v>59</v>
      </c>
      <c r="C49" s="111"/>
      <c r="D49" s="111"/>
      <c r="E49" s="111"/>
      <c r="F49" s="48"/>
      <c r="G49" s="41"/>
      <c r="H49" s="3"/>
      <c r="J49" s="4"/>
    </row>
    <row r="50" spans="1:10" ht="26.25" customHeight="1">
      <c r="A50" s="5">
        <v>1</v>
      </c>
      <c r="B50" s="23" t="s">
        <v>76</v>
      </c>
      <c r="C50" s="27" t="s">
        <v>84</v>
      </c>
      <c r="D50" s="5">
        <v>440</v>
      </c>
      <c r="E50" s="125" t="s">
        <v>107</v>
      </c>
      <c r="F50" s="126"/>
      <c r="G50" s="126"/>
      <c r="H50" s="127"/>
      <c r="J50" s="4"/>
    </row>
    <row r="51" spans="1:10" ht="26.25" customHeight="1">
      <c r="A51" s="5">
        <v>4</v>
      </c>
      <c r="B51" s="23" t="s">
        <v>76</v>
      </c>
      <c r="C51" s="27" t="s">
        <v>85</v>
      </c>
      <c r="D51" s="5">
        <v>6</v>
      </c>
      <c r="E51" s="125" t="s">
        <v>107</v>
      </c>
      <c r="F51" s="126"/>
      <c r="G51" s="126"/>
      <c r="H51" s="127"/>
      <c r="J51" s="4"/>
    </row>
    <row r="52" spans="1:10" ht="26.25" customHeight="1">
      <c r="A52" s="5">
        <v>6</v>
      </c>
      <c r="B52" s="23" t="s">
        <v>76</v>
      </c>
      <c r="C52" s="7" t="s">
        <v>14</v>
      </c>
      <c r="D52" s="5">
        <v>4</v>
      </c>
      <c r="E52" s="125" t="s">
        <v>107</v>
      </c>
      <c r="F52" s="126"/>
      <c r="G52" s="126"/>
      <c r="H52" s="127"/>
      <c r="J52" s="4"/>
    </row>
    <row r="53" spans="1:10" ht="26.25" customHeight="1">
      <c r="A53" s="41" t="s">
        <v>36</v>
      </c>
      <c r="B53" s="109" t="s">
        <v>60</v>
      </c>
      <c r="C53" s="109"/>
      <c r="D53" s="109"/>
      <c r="E53" s="109"/>
      <c r="F53" s="48"/>
      <c r="G53" s="48"/>
      <c r="H53" s="3"/>
      <c r="J53" s="4"/>
    </row>
    <row r="54" spans="1:10" ht="26.25" customHeight="1">
      <c r="A54" s="5"/>
      <c r="B54" s="23" t="s">
        <v>77</v>
      </c>
      <c r="C54" s="27" t="s">
        <v>84</v>
      </c>
      <c r="D54" s="5">
        <v>30</v>
      </c>
      <c r="E54" s="125" t="s">
        <v>107</v>
      </c>
      <c r="F54" s="126"/>
      <c r="G54" s="126"/>
      <c r="H54" s="127"/>
      <c r="J54" s="4"/>
    </row>
    <row r="55" spans="1:10" ht="26.25" customHeight="1">
      <c r="A55" s="5"/>
      <c r="B55" s="23" t="s">
        <v>77</v>
      </c>
      <c r="C55" s="27" t="s">
        <v>85</v>
      </c>
      <c r="D55" s="5">
        <v>6</v>
      </c>
      <c r="E55" s="125" t="s">
        <v>107</v>
      </c>
      <c r="F55" s="126"/>
      <c r="G55" s="126"/>
      <c r="H55" s="127"/>
      <c r="J55" s="4"/>
    </row>
    <row r="56" spans="1:10" ht="26.25" customHeight="1">
      <c r="A56" s="5"/>
      <c r="B56" s="23" t="s">
        <v>77</v>
      </c>
      <c r="C56" s="7" t="s">
        <v>14</v>
      </c>
      <c r="D56" s="5">
        <v>4</v>
      </c>
      <c r="E56" s="125" t="s">
        <v>107</v>
      </c>
      <c r="F56" s="126"/>
      <c r="G56" s="126"/>
      <c r="H56" s="127"/>
      <c r="J56" s="4"/>
    </row>
    <row r="57" spans="1:10" ht="26.25" customHeight="1">
      <c r="A57" s="41" t="s">
        <v>37</v>
      </c>
      <c r="B57" s="123" t="s">
        <v>94</v>
      </c>
      <c r="C57" s="123"/>
      <c r="D57" s="123"/>
      <c r="E57" s="123"/>
      <c r="F57" s="48"/>
      <c r="G57" s="47"/>
      <c r="H57" s="3"/>
      <c r="J57" s="4"/>
    </row>
    <row r="58" spans="1:10" ht="26.25" customHeight="1">
      <c r="A58" s="41" t="s">
        <v>39</v>
      </c>
      <c r="B58" s="112" t="s">
        <v>38</v>
      </c>
      <c r="C58" s="113"/>
      <c r="D58" s="113"/>
      <c r="E58" s="114"/>
      <c r="F58" s="48"/>
      <c r="G58" s="51"/>
      <c r="H58" s="3"/>
      <c r="J58" s="4"/>
    </row>
    <row r="59" spans="1:10" ht="26.25" customHeight="1">
      <c r="A59" s="41" t="s">
        <v>82</v>
      </c>
      <c r="B59" s="85" t="s">
        <v>95</v>
      </c>
      <c r="C59" s="85"/>
      <c r="D59" s="85"/>
      <c r="E59" s="85"/>
      <c r="F59" s="48"/>
      <c r="G59" s="45"/>
      <c r="H59" s="3"/>
      <c r="J59" s="4"/>
    </row>
    <row r="60" spans="1:10" ht="26.25" customHeight="1">
      <c r="A60" s="5">
        <v>1</v>
      </c>
      <c r="B60" s="23" t="s">
        <v>80</v>
      </c>
      <c r="C60" t="s">
        <v>9</v>
      </c>
      <c r="D60" s="5">
        <v>6</v>
      </c>
      <c r="E60" s="125" t="s">
        <v>107</v>
      </c>
      <c r="F60" s="126"/>
      <c r="G60" s="126"/>
      <c r="H60" s="127"/>
      <c r="J60" s="4"/>
    </row>
    <row r="61" spans="1:10" ht="26.25" customHeight="1">
      <c r="A61" s="5">
        <v>2</v>
      </c>
      <c r="B61" s="23" t="s">
        <v>79</v>
      </c>
      <c r="C61" s="10" t="s">
        <v>10</v>
      </c>
      <c r="D61" s="5">
        <v>10</v>
      </c>
      <c r="E61" s="125" t="s">
        <v>107</v>
      </c>
      <c r="F61" s="126"/>
      <c r="G61" s="126"/>
      <c r="H61" s="127"/>
      <c r="J61" s="4"/>
    </row>
    <row r="62" spans="1:10" ht="26.25" customHeight="1">
      <c r="A62" s="5">
        <v>3</v>
      </c>
      <c r="B62" s="23" t="s">
        <v>80</v>
      </c>
      <c r="C62" s="10" t="s">
        <v>11</v>
      </c>
      <c r="D62" s="5">
        <v>10</v>
      </c>
      <c r="E62" s="125" t="s">
        <v>107</v>
      </c>
      <c r="F62" s="126"/>
      <c r="G62" s="126"/>
      <c r="H62" s="127"/>
      <c r="J62" s="4"/>
    </row>
    <row r="63" spans="1:10" ht="26.25" customHeight="1">
      <c r="A63" s="5">
        <v>4</v>
      </c>
      <c r="B63" s="23" t="s">
        <v>79</v>
      </c>
      <c r="C63" s="10" t="s">
        <v>12</v>
      </c>
      <c r="D63" s="5">
        <v>10</v>
      </c>
      <c r="E63" s="125" t="s">
        <v>107</v>
      </c>
      <c r="F63" s="126"/>
      <c r="G63" s="126"/>
      <c r="H63" s="127"/>
      <c r="J63" s="4"/>
    </row>
    <row r="64" spans="1:10" ht="26.25" customHeight="1">
      <c r="A64" s="5">
        <v>5</v>
      </c>
      <c r="B64" s="23" t="s">
        <v>81</v>
      </c>
      <c r="C64" s="10" t="s">
        <v>13</v>
      </c>
      <c r="D64" s="5">
        <v>5</v>
      </c>
      <c r="E64" s="125" t="s">
        <v>107</v>
      </c>
      <c r="F64" s="126"/>
      <c r="G64" s="126"/>
      <c r="H64" s="127"/>
      <c r="J64" s="4"/>
    </row>
    <row r="65" spans="1:10" ht="26.25" customHeight="1">
      <c r="A65" s="5">
        <v>6</v>
      </c>
      <c r="B65" s="25" t="s">
        <v>79</v>
      </c>
      <c r="C65" s="18" t="s">
        <v>14</v>
      </c>
      <c r="D65" s="19">
        <v>7</v>
      </c>
      <c r="E65" s="125" t="s">
        <v>107</v>
      </c>
      <c r="F65" s="126"/>
      <c r="G65" s="126"/>
      <c r="H65" s="127"/>
      <c r="J65" s="4"/>
    </row>
    <row r="66" spans="1:10" ht="26.25" customHeight="1">
      <c r="A66" s="41" t="s">
        <v>40</v>
      </c>
      <c r="B66" s="111" t="s">
        <v>41</v>
      </c>
      <c r="C66" s="111"/>
      <c r="D66" s="111"/>
      <c r="E66" s="111"/>
      <c r="F66" s="48"/>
      <c r="G66" s="41"/>
      <c r="H66" s="3"/>
      <c r="J66" s="4"/>
    </row>
    <row r="67" spans="1:10" ht="26.25" customHeight="1">
      <c r="A67" s="41" t="s">
        <v>42</v>
      </c>
      <c r="B67" s="110" t="s">
        <v>95</v>
      </c>
      <c r="C67" s="110"/>
      <c r="D67" s="110"/>
      <c r="E67" s="110"/>
      <c r="F67" s="48"/>
      <c r="G67" s="52"/>
      <c r="H67" s="3"/>
      <c r="J67" s="4"/>
    </row>
    <row r="68" spans="1:10" ht="26.25" customHeight="1">
      <c r="A68" s="5">
        <v>1</v>
      </c>
      <c r="B68" s="26" t="s">
        <v>79</v>
      </c>
      <c r="C68" s="21" t="s">
        <v>9</v>
      </c>
      <c r="D68" s="5">
        <v>10</v>
      </c>
      <c r="E68" s="125" t="s">
        <v>107</v>
      </c>
      <c r="F68" s="126"/>
      <c r="G68" s="126"/>
      <c r="H68" s="127"/>
      <c r="J68" s="4"/>
    </row>
    <row r="69" spans="1:10" ht="26.25" customHeight="1">
      <c r="A69" s="5">
        <v>2</v>
      </c>
      <c r="B69" s="26" t="s">
        <v>80</v>
      </c>
      <c r="C69" s="21" t="s">
        <v>10</v>
      </c>
      <c r="D69" s="5">
        <v>8</v>
      </c>
      <c r="E69" s="125" t="s">
        <v>107</v>
      </c>
      <c r="F69" s="126"/>
      <c r="G69" s="126"/>
      <c r="H69" s="127"/>
      <c r="J69" s="4"/>
    </row>
    <row r="70" spans="1:10" ht="26.25" customHeight="1">
      <c r="A70" s="41" t="s">
        <v>43</v>
      </c>
      <c r="B70" s="111" t="s">
        <v>44</v>
      </c>
      <c r="C70" s="111"/>
      <c r="D70" s="111"/>
      <c r="E70" s="111"/>
      <c r="F70" s="48"/>
      <c r="G70" s="41"/>
      <c r="H70" s="3"/>
      <c r="J70" s="4"/>
    </row>
    <row r="71" spans="1:10" ht="26.25" customHeight="1">
      <c r="A71" s="41" t="s">
        <v>45</v>
      </c>
      <c r="B71" s="111" t="s">
        <v>95</v>
      </c>
      <c r="C71" s="111"/>
      <c r="D71" s="111"/>
      <c r="E71" s="111"/>
      <c r="F71" s="48"/>
      <c r="G71" s="41"/>
      <c r="H71" s="3"/>
      <c r="J71" s="4"/>
    </row>
    <row r="72" spans="1:10" ht="26.25" customHeight="1">
      <c r="A72" s="5">
        <v>1</v>
      </c>
      <c r="B72" s="26" t="s">
        <v>80</v>
      </c>
      <c r="C72" s="21" t="s">
        <v>9</v>
      </c>
      <c r="D72" s="5">
        <v>12</v>
      </c>
      <c r="E72" s="125" t="s">
        <v>107</v>
      </c>
      <c r="F72" s="126"/>
      <c r="G72" s="126"/>
      <c r="H72" s="127"/>
      <c r="J72" s="4"/>
    </row>
    <row r="73" spans="1:10" ht="26.25" customHeight="1">
      <c r="A73" s="5">
        <v>2</v>
      </c>
      <c r="B73" s="26" t="s">
        <v>81</v>
      </c>
      <c r="C73" s="21" t="s">
        <v>10</v>
      </c>
      <c r="D73" s="5">
        <v>15</v>
      </c>
      <c r="E73" s="125" t="s">
        <v>107</v>
      </c>
      <c r="F73" s="126"/>
      <c r="G73" s="126"/>
      <c r="H73" s="127"/>
      <c r="J73" s="4"/>
    </row>
    <row r="74" spans="1:10" ht="26.25" customHeight="1">
      <c r="A74" s="5">
        <v>3</v>
      </c>
      <c r="B74" s="26" t="s">
        <v>80</v>
      </c>
      <c r="C74" s="21" t="s">
        <v>11</v>
      </c>
      <c r="D74" s="5">
        <v>22</v>
      </c>
      <c r="E74" s="125" t="s">
        <v>107</v>
      </c>
      <c r="F74" s="126"/>
      <c r="G74" s="126"/>
      <c r="H74" s="127"/>
      <c r="J74" s="4"/>
    </row>
    <row r="75" spans="1:10" ht="26.25" customHeight="1">
      <c r="A75" s="5">
        <v>4</v>
      </c>
      <c r="B75" s="26" t="s">
        <v>80</v>
      </c>
      <c r="C75" s="21" t="s">
        <v>12</v>
      </c>
      <c r="D75" s="5">
        <v>18</v>
      </c>
      <c r="E75" s="125" t="s">
        <v>107</v>
      </c>
      <c r="F75" s="126"/>
      <c r="G75" s="126"/>
      <c r="H75" s="127"/>
      <c r="J75" s="4"/>
    </row>
    <row r="76" spans="1:10" ht="26.25" customHeight="1">
      <c r="A76" s="41" t="s">
        <v>46</v>
      </c>
      <c r="B76" s="85" t="s">
        <v>47</v>
      </c>
      <c r="C76" s="85"/>
      <c r="D76" s="85"/>
      <c r="E76" s="85"/>
      <c r="F76" s="48"/>
      <c r="G76" s="45"/>
      <c r="H76" s="3"/>
      <c r="J76" s="4"/>
    </row>
    <row r="77" spans="1:10" ht="26.25" customHeight="1">
      <c r="A77" s="41" t="s">
        <v>48</v>
      </c>
      <c r="B77" s="85" t="s">
        <v>95</v>
      </c>
      <c r="C77" s="85"/>
      <c r="D77" s="85"/>
      <c r="E77" s="85"/>
      <c r="F77" s="48"/>
      <c r="G77" s="45"/>
      <c r="H77" s="3"/>
      <c r="J77" s="4"/>
    </row>
    <row r="78" spans="1:10" ht="26.25" customHeight="1">
      <c r="A78" s="5">
        <v>1</v>
      </c>
      <c r="B78" s="26" t="s">
        <v>80</v>
      </c>
      <c r="C78" s="21" t="s">
        <v>9</v>
      </c>
      <c r="D78" s="5">
        <v>19</v>
      </c>
      <c r="E78" s="125" t="s">
        <v>107</v>
      </c>
      <c r="F78" s="126"/>
      <c r="G78" s="126"/>
      <c r="H78" s="127"/>
      <c r="J78" s="4"/>
    </row>
    <row r="79" spans="1:10" ht="26.25" customHeight="1">
      <c r="A79" s="5">
        <v>2</v>
      </c>
      <c r="B79" s="26" t="s">
        <v>79</v>
      </c>
      <c r="C79" s="21" t="s">
        <v>10</v>
      </c>
      <c r="D79" s="5">
        <v>2</v>
      </c>
      <c r="E79" s="125" t="s">
        <v>107</v>
      </c>
      <c r="F79" s="126"/>
      <c r="G79" s="126"/>
      <c r="H79" s="127"/>
      <c r="J79" s="4"/>
    </row>
    <row r="80" spans="1:10" ht="26.25" customHeight="1">
      <c r="A80" s="41" t="s">
        <v>49</v>
      </c>
      <c r="B80" s="85" t="s">
        <v>96</v>
      </c>
      <c r="C80" s="85"/>
      <c r="D80" s="85"/>
      <c r="E80" s="85"/>
      <c r="F80" s="48"/>
      <c r="G80" s="45"/>
      <c r="H80" s="3"/>
      <c r="J80" s="4"/>
    </row>
    <row r="81" spans="1:10" ht="26.25" customHeight="1">
      <c r="A81" s="5">
        <v>1</v>
      </c>
      <c r="B81" s="23" t="s">
        <v>80</v>
      </c>
      <c r="C81" s="10" t="s">
        <v>9</v>
      </c>
      <c r="D81" s="5">
        <v>20</v>
      </c>
      <c r="E81" s="125" t="s">
        <v>107</v>
      </c>
      <c r="F81" s="126"/>
      <c r="G81" s="126"/>
      <c r="H81" s="127"/>
      <c r="J81" s="4"/>
    </row>
    <row r="82" spans="1:10" ht="26.25" customHeight="1">
      <c r="A82" s="41" t="s">
        <v>50</v>
      </c>
      <c r="B82" s="85" t="s">
        <v>52</v>
      </c>
      <c r="C82" s="85"/>
      <c r="D82" s="85"/>
      <c r="E82" s="85"/>
      <c r="F82" s="48"/>
      <c r="G82" s="45"/>
      <c r="H82" s="3"/>
      <c r="J82" s="4"/>
    </row>
    <row r="83" spans="1:10" ht="26.25" customHeight="1">
      <c r="A83" s="32" t="s">
        <v>83</v>
      </c>
      <c r="B83" s="88" t="s">
        <v>86</v>
      </c>
      <c r="C83" s="89"/>
      <c r="D83" s="33">
        <v>7</v>
      </c>
      <c r="E83" s="34">
        <v>0</v>
      </c>
      <c r="F83" s="31">
        <f>(D83*E83)</f>
        <v>0</v>
      </c>
      <c r="G83" s="34">
        <v>0</v>
      </c>
      <c r="H83" s="31">
        <f>(F83+G83)</f>
        <v>0</v>
      </c>
      <c r="J83" s="4"/>
    </row>
    <row r="84" spans="1:10" ht="26.25" customHeight="1">
      <c r="A84" s="32" t="s">
        <v>51</v>
      </c>
      <c r="B84" s="88" t="s">
        <v>87</v>
      </c>
      <c r="C84" s="89"/>
      <c r="D84" s="33">
        <v>1100</v>
      </c>
      <c r="E84" s="34">
        <v>-0.6</v>
      </c>
      <c r="F84" s="31">
        <f>(D84*E84)</f>
        <v>-660</v>
      </c>
      <c r="G84" s="34">
        <v>-151.8</v>
      </c>
      <c r="H84" s="31">
        <f>(F84+G84)</f>
        <v>-811.8</v>
      </c>
      <c r="J84" s="4"/>
    </row>
    <row r="85" spans="1:10" ht="26.25" customHeight="1">
      <c r="A85" s="41" t="s">
        <v>88</v>
      </c>
      <c r="B85" s="120" t="s">
        <v>97</v>
      </c>
      <c r="C85" s="121"/>
      <c r="D85" s="121"/>
      <c r="E85" s="122"/>
      <c r="F85" s="48"/>
      <c r="G85" s="46"/>
      <c r="H85" s="3"/>
      <c r="J85" s="4"/>
    </row>
    <row r="86" spans="1:10" s="35" customFormat="1" ht="26.25" customHeight="1">
      <c r="A86" s="32" t="s">
        <v>89</v>
      </c>
      <c r="B86" s="37" t="s">
        <v>90</v>
      </c>
      <c r="C86" s="37" t="s">
        <v>91</v>
      </c>
      <c r="D86" s="33">
        <v>20</v>
      </c>
      <c r="E86" s="125" t="s">
        <v>107</v>
      </c>
      <c r="F86" s="126"/>
      <c r="G86" s="126"/>
      <c r="H86" s="127"/>
      <c r="J86" s="36"/>
    </row>
    <row r="87" spans="1:10" s="35" customFormat="1" ht="26.25" customHeight="1">
      <c r="A87" s="32" t="s">
        <v>92</v>
      </c>
      <c r="B87" s="38" t="s">
        <v>90</v>
      </c>
      <c r="C87" s="37" t="s">
        <v>93</v>
      </c>
      <c r="D87" s="33">
        <v>10</v>
      </c>
      <c r="E87" s="125" t="s">
        <v>107</v>
      </c>
      <c r="F87" s="126"/>
      <c r="G87" s="126"/>
      <c r="H87" s="127"/>
      <c r="J87" s="36"/>
    </row>
    <row r="88" spans="1:10" s="35" customFormat="1" ht="26.25" customHeight="1">
      <c r="A88" s="44" t="s">
        <v>98</v>
      </c>
      <c r="B88" s="117" t="s">
        <v>99</v>
      </c>
      <c r="C88" s="118"/>
      <c r="D88" s="118"/>
      <c r="E88" s="119"/>
      <c r="F88" s="49"/>
      <c r="G88" s="49"/>
      <c r="H88" s="3"/>
      <c r="J88" s="36"/>
    </row>
    <row r="89" spans="1:10" ht="26.25" customHeight="1">
      <c r="A89" s="55" t="s">
        <v>103</v>
      </c>
      <c r="B89" s="93" t="s">
        <v>104</v>
      </c>
      <c r="C89" s="94"/>
      <c r="D89" s="5">
        <v>1</v>
      </c>
      <c r="E89" s="9">
        <v>12</v>
      </c>
      <c r="F89" s="31">
        <f>(D89*E89)</f>
        <v>12</v>
      </c>
      <c r="G89" s="9">
        <v>2.76</v>
      </c>
      <c r="H89" s="31">
        <f>(F89+G89)</f>
        <v>14.76</v>
      </c>
      <c r="J89" s="4"/>
    </row>
    <row r="90" spans="1:10" ht="26.25" customHeight="1">
      <c r="A90" s="116" t="s">
        <v>53</v>
      </c>
      <c r="B90" s="116"/>
      <c r="C90" s="116"/>
      <c r="D90" s="116"/>
      <c r="E90" s="116"/>
      <c r="F90" s="56">
        <v>63586.299999999996</v>
      </c>
      <c r="G90" s="56">
        <v>12438.7</v>
      </c>
      <c r="H90" s="56">
        <v>76024.99999999999</v>
      </c>
      <c r="J90" s="4"/>
    </row>
  </sheetData>
  <sheetProtection/>
  <mergeCells count="69">
    <mergeCell ref="B11:E11"/>
    <mergeCell ref="B15:E15"/>
    <mergeCell ref="B24:E24"/>
    <mergeCell ref="B28:E28"/>
    <mergeCell ref="E16:H16"/>
    <mergeCell ref="E17:H17"/>
    <mergeCell ref="A2:H2"/>
    <mergeCell ref="B5:E5"/>
    <mergeCell ref="B6:E6"/>
    <mergeCell ref="B7:E7"/>
    <mergeCell ref="E35:H35"/>
    <mergeCell ref="E18:H18"/>
    <mergeCell ref="E20:H20"/>
    <mergeCell ref="E21:H21"/>
    <mergeCell ref="B19:E19"/>
    <mergeCell ref="B32:E32"/>
    <mergeCell ref="E22:H22"/>
    <mergeCell ref="B23:E23"/>
    <mergeCell ref="E33:H33"/>
    <mergeCell ref="E34:H34"/>
    <mergeCell ref="E52:H52"/>
    <mergeCell ref="B36:E36"/>
    <mergeCell ref="B40:E40"/>
    <mergeCell ref="B41:E41"/>
    <mergeCell ref="B45:E45"/>
    <mergeCell ref="B49:E49"/>
    <mergeCell ref="B88:E88"/>
    <mergeCell ref="B89:C89"/>
    <mergeCell ref="A90:E90"/>
    <mergeCell ref="E78:H78"/>
    <mergeCell ref="B84:C84"/>
    <mergeCell ref="E87:H87"/>
    <mergeCell ref="E86:H86"/>
    <mergeCell ref="B82:E82"/>
    <mergeCell ref="B83:C83"/>
    <mergeCell ref="B85:E85"/>
    <mergeCell ref="B66:E66"/>
    <mergeCell ref="B67:E67"/>
    <mergeCell ref="E37:H37"/>
    <mergeCell ref="E38:H38"/>
    <mergeCell ref="E39:H39"/>
    <mergeCell ref="E50:H50"/>
    <mergeCell ref="E51:H51"/>
    <mergeCell ref="E64:H64"/>
    <mergeCell ref="E65:H65"/>
    <mergeCell ref="E60:H60"/>
    <mergeCell ref="E61:H61"/>
    <mergeCell ref="E62:H62"/>
    <mergeCell ref="E63:H63"/>
    <mergeCell ref="B53:E53"/>
    <mergeCell ref="B57:E57"/>
    <mergeCell ref="E54:H54"/>
    <mergeCell ref="E55:H55"/>
    <mergeCell ref="E56:H56"/>
    <mergeCell ref="B58:E58"/>
    <mergeCell ref="B59:E59"/>
    <mergeCell ref="E68:H68"/>
    <mergeCell ref="E69:H69"/>
    <mergeCell ref="E72:H72"/>
    <mergeCell ref="E73:H73"/>
    <mergeCell ref="B70:E70"/>
    <mergeCell ref="B71:E71"/>
    <mergeCell ref="E74:H74"/>
    <mergeCell ref="E75:H75"/>
    <mergeCell ref="E79:H79"/>
    <mergeCell ref="E81:H81"/>
    <mergeCell ref="B76:E76"/>
    <mergeCell ref="B77:E77"/>
    <mergeCell ref="B80:E80"/>
  </mergeCells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KotonskiMaciej</dc:creator>
  <cp:keywords/>
  <dc:description/>
  <cp:lastModifiedBy>gw</cp:lastModifiedBy>
  <cp:lastPrinted>2020-12-09T06:55:37Z</cp:lastPrinted>
  <dcterms:created xsi:type="dcterms:W3CDTF">2012-11-06T12:46:36Z</dcterms:created>
  <dcterms:modified xsi:type="dcterms:W3CDTF">2020-12-09T09:20:49Z</dcterms:modified>
  <cp:category/>
  <cp:version/>
  <cp:contentType/>
  <cp:contentStatus/>
</cp:coreProperties>
</file>